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wreMSOffice\pools\RoundRobinTemplates\"/>
    </mc:Choice>
  </mc:AlternateContent>
  <bookViews>
    <workbookView xWindow="0" yWindow="0" windowWidth="17010" windowHeight="4920"/>
  </bookViews>
  <sheets>
    <sheet name="1" sheetId="11" r:id="rId1"/>
    <sheet name="2" sheetId="5" r:id="rId2"/>
    <sheet name="3" sheetId="6" r:id="rId3"/>
    <sheet name="4" sheetId="8" r:id="rId4"/>
    <sheet name="5" sheetId="9" r:id="rId5"/>
    <sheet name="6" sheetId="10" r:id="rId6"/>
    <sheet name="7" sheetId="17" r:id="rId7"/>
    <sheet name="8" sheetId="18" r:id="rId8"/>
    <sheet name="9" sheetId="19" r:id="rId9"/>
    <sheet name="10" sheetId="20" r:id="rId10"/>
    <sheet name="11" sheetId="21" r:id="rId11"/>
    <sheet name="12" sheetId="22" r:id="rId12"/>
    <sheet name="13" sheetId="23" r:id="rId13"/>
    <sheet name="14" sheetId="24" r:id="rId14"/>
    <sheet name="15" sheetId="25" r:id="rId15"/>
    <sheet name="16" sheetId="26" r:id="rId16"/>
    <sheet name="17" sheetId="27" r:id="rId17"/>
    <sheet name="18" sheetId="28" r:id="rId18"/>
    <sheet name="19" sheetId="29" r:id="rId19"/>
    <sheet name="20" sheetId="30" r:id="rId20"/>
    <sheet name="Master6" sheetId="31" r:id="rId21"/>
    <sheet name="6U" sheetId="12" r:id="rId22"/>
    <sheet name="7-8" sheetId="32" r:id="rId23"/>
    <sheet name="9-10" sheetId="33" r:id="rId24"/>
    <sheet name="11-12" sheetId="34" r:id="rId25"/>
    <sheet name="13-14" sheetId="35" r:id="rId26"/>
  </sheets>
  <definedNames>
    <definedName name="_xlnm.Print_Area" localSheetId="0">'1'!$A$1:$I$40</definedName>
    <definedName name="_xlnm.Print_Area" localSheetId="9">'10'!$A$1:$I$40</definedName>
    <definedName name="_xlnm.Print_Area" localSheetId="10">'11'!$A$1:$I$40</definedName>
    <definedName name="_xlnm.Print_Area" localSheetId="11">'12'!$A$1:$I$40</definedName>
    <definedName name="_xlnm.Print_Area" localSheetId="12">'13'!$A$1:$I$40</definedName>
    <definedName name="_xlnm.Print_Area" localSheetId="13">'14'!$A$1:$I$40</definedName>
    <definedName name="_xlnm.Print_Area" localSheetId="14">'15'!$A$1:$I$40</definedName>
    <definedName name="_xlnm.Print_Area" localSheetId="15">'16'!$A$1:$I$40</definedName>
    <definedName name="_xlnm.Print_Area" localSheetId="16">'17'!$A$1:$I$40</definedName>
    <definedName name="_xlnm.Print_Area" localSheetId="17">'18'!$A$1:$I$40</definedName>
    <definedName name="_xlnm.Print_Area" localSheetId="18">'19'!$A$1:$I$40</definedName>
    <definedName name="_xlnm.Print_Area" localSheetId="1">'2'!$A$1:$I$40</definedName>
    <definedName name="_xlnm.Print_Area" localSheetId="19">'20'!$A$1:$I$40</definedName>
    <definedName name="_xlnm.Print_Area" localSheetId="2">'3'!$A$1:$I$40</definedName>
    <definedName name="_xlnm.Print_Area" localSheetId="3">'4'!$A$1:$I$40</definedName>
    <definedName name="_xlnm.Print_Area" localSheetId="4">'5'!$A$1:$I$40</definedName>
    <definedName name="_xlnm.Print_Area" localSheetId="5">'6'!$A$1:$I$40</definedName>
    <definedName name="_xlnm.Print_Area" localSheetId="6">'7'!$A$1:$I$40</definedName>
    <definedName name="_xlnm.Print_Area" localSheetId="7">'8'!$A$1:$I$40</definedName>
    <definedName name="_xlnm.Print_Area" localSheetId="8">'9'!$A$1:$I$40</definedName>
    <definedName name="_xlnm.Print_Area" localSheetId="20">Master6!$A$1:$I$40</definedName>
  </definedNames>
  <calcPr calcId="152511"/>
</workbook>
</file>

<file path=xl/calcChain.xml><?xml version="1.0" encoding="utf-8"?>
<calcChain xmlns="http://schemas.openxmlformats.org/spreadsheetml/2006/main">
  <c r="K40" i="31" l="1"/>
  <c r="B40" i="31"/>
  <c r="A40" i="31"/>
  <c r="K39" i="31"/>
  <c r="B39" i="31"/>
  <c r="A39" i="31"/>
  <c r="K38" i="31"/>
  <c r="B38" i="31"/>
  <c r="A38" i="31"/>
  <c r="K35" i="31"/>
  <c r="A35" i="31" s="1"/>
  <c r="B35" i="31"/>
  <c r="K34" i="31"/>
  <c r="A34" i="31" s="1"/>
  <c r="B34" i="31"/>
  <c r="K33" i="31"/>
  <c r="A33" i="31" s="1"/>
  <c r="B33" i="31"/>
  <c r="K30" i="31"/>
  <c r="A30" i="31" s="1"/>
  <c r="B30" i="31"/>
  <c r="K29" i="31"/>
  <c r="A29" i="31" s="1"/>
  <c r="B29" i="31"/>
  <c r="K28" i="31"/>
  <c r="A28" i="31" s="1"/>
  <c r="B28" i="31"/>
  <c r="K25" i="31"/>
  <c r="A25" i="31" s="1"/>
  <c r="B25" i="31"/>
  <c r="K24" i="31"/>
  <c r="A24" i="31" s="1"/>
  <c r="B24" i="31"/>
  <c r="K23" i="31"/>
  <c r="A23" i="31" s="1"/>
  <c r="B23" i="31"/>
  <c r="K20" i="31"/>
  <c r="A20" i="31" s="1"/>
  <c r="B20" i="31"/>
  <c r="K19" i="31"/>
  <c r="A19" i="31" s="1"/>
  <c r="B19" i="31"/>
  <c r="K18" i="31"/>
  <c r="A18" i="31" s="1"/>
  <c r="B18" i="31"/>
  <c r="A17" i="31"/>
  <c r="Q9" i="31"/>
  <c r="P9" i="31" s="1"/>
  <c r="C14" i="31" s="1"/>
  <c r="Q8" i="31"/>
  <c r="P8" i="31" s="1"/>
  <c r="Q7" i="31"/>
  <c r="P7" i="31"/>
  <c r="C35" i="31" s="1"/>
  <c r="Q6" i="31"/>
  <c r="P6" i="31"/>
  <c r="C8" i="31" s="1"/>
  <c r="Q5" i="31"/>
  <c r="P5" i="31" s="1"/>
  <c r="Q4" i="31"/>
  <c r="P4" i="31" s="1"/>
  <c r="C3" i="31"/>
  <c r="A1" i="31"/>
  <c r="K40" i="30"/>
  <c r="A40" i="30" s="1"/>
  <c r="B40" i="30"/>
  <c r="K39" i="30"/>
  <c r="A39" i="30" s="1"/>
  <c r="B39" i="30"/>
  <c r="K38" i="30"/>
  <c r="A38" i="30" s="1"/>
  <c r="B38" i="30"/>
  <c r="K35" i="30"/>
  <c r="A35" i="30" s="1"/>
  <c r="B35" i="30"/>
  <c r="K34" i="30"/>
  <c r="A34" i="30" s="1"/>
  <c r="B34" i="30"/>
  <c r="K33" i="30"/>
  <c r="A33" i="30" s="1"/>
  <c r="B33" i="30"/>
  <c r="K30" i="30"/>
  <c r="A30" i="30" s="1"/>
  <c r="B30" i="30"/>
  <c r="K29" i="30"/>
  <c r="A29" i="30" s="1"/>
  <c r="B29" i="30"/>
  <c r="K28" i="30"/>
  <c r="A28" i="30" s="1"/>
  <c r="B28" i="30"/>
  <c r="K25" i="30"/>
  <c r="A25" i="30" s="1"/>
  <c r="B25" i="30"/>
  <c r="K24" i="30"/>
  <c r="A24" i="30" s="1"/>
  <c r="B24" i="30"/>
  <c r="K23" i="30"/>
  <c r="A23" i="30" s="1"/>
  <c r="B23" i="30"/>
  <c r="K20" i="30"/>
  <c r="A20" i="30" s="1"/>
  <c r="B20" i="30"/>
  <c r="K19" i="30"/>
  <c r="A19" i="30" s="1"/>
  <c r="B19" i="30"/>
  <c r="K18" i="30"/>
  <c r="A18" i="30" s="1"/>
  <c r="B18" i="30"/>
  <c r="A17" i="30"/>
  <c r="Q9" i="30"/>
  <c r="P9" i="30" s="1"/>
  <c r="C14" i="30" s="1"/>
  <c r="Q8" i="30"/>
  <c r="P8" i="30" s="1"/>
  <c r="Q7" i="30"/>
  <c r="P7" i="30" s="1"/>
  <c r="C35" i="30" s="1"/>
  <c r="Q6" i="30"/>
  <c r="P6" i="30" s="1"/>
  <c r="C40" i="30" s="1"/>
  <c r="Q5" i="30"/>
  <c r="P5" i="30" s="1"/>
  <c r="Q4" i="30"/>
  <c r="P4" i="30" s="1"/>
  <c r="C3" i="30"/>
  <c r="A1" i="30"/>
  <c r="K40" i="29"/>
  <c r="A40" i="29" s="1"/>
  <c r="B40" i="29"/>
  <c r="K39" i="29"/>
  <c r="A39" i="29" s="1"/>
  <c r="B39" i="29"/>
  <c r="K38" i="29"/>
  <c r="A38" i="29" s="1"/>
  <c r="B38" i="29"/>
  <c r="K35" i="29"/>
  <c r="A35" i="29" s="1"/>
  <c r="B35" i="29"/>
  <c r="K34" i="29"/>
  <c r="A34" i="29" s="1"/>
  <c r="B34" i="29"/>
  <c r="K33" i="29"/>
  <c r="A33" i="29" s="1"/>
  <c r="B33" i="29"/>
  <c r="K30" i="29"/>
  <c r="A30" i="29" s="1"/>
  <c r="B30" i="29"/>
  <c r="K29" i="29"/>
  <c r="A29" i="29" s="1"/>
  <c r="B29" i="29"/>
  <c r="K28" i="29"/>
  <c r="A28" i="29" s="1"/>
  <c r="B28" i="29"/>
  <c r="K25" i="29"/>
  <c r="A25" i="29" s="1"/>
  <c r="B25" i="29"/>
  <c r="K24" i="29"/>
  <c r="A24" i="29" s="1"/>
  <c r="B24" i="29"/>
  <c r="K23" i="29"/>
  <c r="A23" i="29" s="1"/>
  <c r="B23" i="29"/>
  <c r="K20" i="29"/>
  <c r="A20" i="29" s="1"/>
  <c r="B20" i="29"/>
  <c r="K19" i="29"/>
  <c r="A19" i="29" s="1"/>
  <c r="B19" i="29"/>
  <c r="K18" i="29"/>
  <c r="A18" i="29" s="1"/>
  <c r="B18" i="29"/>
  <c r="A17" i="29"/>
  <c r="Q9" i="29"/>
  <c r="P9" i="29" s="1"/>
  <c r="C14" i="29" s="1"/>
  <c r="Q8" i="29"/>
  <c r="P8" i="29" s="1"/>
  <c r="Q7" i="29"/>
  <c r="P7" i="29" s="1"/>
  <c r="C35" i="29" s="1"/>
  <c r="Q6" i="29"/>
  <c r="P6" i="29" s="1"/>
  <c r="Q5" i="29"/>
  <c r="P5" i="29" s="1"/>
  <c r="Q4" i="29"/>
  <c r="P4" i="29" s="1"/>
  <c r="C3" i="29"/>
  <c r="A1" i="29"/>
  <c r="K40" i="28"/>
  <c r="A40" i="28" s="1"/>
  <c r="B40" i="28"/>
  <c r="K39" i="28"/>
  <c r="A39" i="28" s="1"/>
  <c r="B39" i="28"/>
  <c r="K38" i="28"/>
  <c r="A38" i="28" s="1"/>
  <c r="B38" i="28"/>
  <c r="K35" i="28"/>
  <c r="A35" i="28" s="1"/>
  <c r="B35" i="28"/>
  <c r="K34" i="28"/>
  <c r="A34" i="28" s="1"/>
  <c r="B34" i="28"/>
  <c r="K33" i="28"/>
  <c r="A33" i="28" s="1"/>
  <c r="B33" i="28"/>
  <c r="K30" i="28"/>
  <c r="A30" i="28" s="1"/>
  <c r="B30" i="28"/>
  <c r="K29" i="28"/>
  <c r="A29" i="28" s="1"/>
  <c r="B29" i="28"/>
  <c r="K28" i="28"/>
  <c r="A28" i="28" s="1"/>
  <c r="B28" i="28"/>
  <c r="K25" i="28"/>
  <c r="A25" i="28" s="1"/>
  <c r="B25" i="28"/>
  <c r="K24" i="28"/>
  <c r="A24" i="28" s="1"/>
  <c r="B24" i="28"/>
  <c r="K23" i="28"/>
  <c r="A23" i="28" s="1"/>
  <c r="B23" i="28"/>
  <c r="K20" i="28"/>
  <c r="A20" i="28" s="1"/>
  <c r="B20" i="28"/>
  <c r="K19" i="28"/>
  <c r="A19" i="28" s="1"/>
  <c r="B19" i="28"/>
  <c r="K18" i="28"/>
  <c r="A18" i="28" s="1"/>
  <c r="B18" i="28"/>
  <c r="A17" i="28"/>
  <c r="Q9" i="28"/>
  <c r="P9" i="28" s="1"/>
  <c r="C14" i="28" s="1"/>
  <c r="Q8" i="28"/>
  <c r="P8" i="28" s="1"/>
  <c r="Q7" i="28"/>
  <c r="P7" i="28" s="1"/>
  <c r="C35" i="28" s="1"/>
  <c r="Q6" i="28"/>
  <c r="P6" i="28" s="1"/>
  <c r="C40" i="28" s="1"/>
  <c r="Q5" i="28"/>
  <c r="P5" i="28" s="1"/>
  <c r="Q4" i="28"/>
  <c r="P4" i="28" s="1"/>
  <c r="C3" i="28"/>
  <c r="A1" i="28"/>
  <c r="K40" i="27"/>
  <c r="A40" i="27" s="1"/>
  <c r="B40" i="27"/>
  <c r="K39" i="27"/>
  <c r="A39" i="27" s="1"/>
  <c r="B39" i="27"/>
  <c r="K38" i="27"/>
  <c r="A38" i="27" s="1"/>
  <c r="B38" i="27"/>
  <c r="K35" i="27"/>
  <c r="A35" i="27" s="1"/>
  <c r="B35" i="27"/>
  <c r="K34" i="27"/>
  <c r="A34" i="27" s="1"/>
  <c r="B34" i="27"/>
  <c r="K33" i="27"/>
  <c r="A33" i="27" s="1"/>
  <c r="B33" i="27"/>
  <c r="K30" i="27"/>
  <c r="A30" i="27" s="1"/>
  <c r="B30" i="27"/>
  <c r="K29" i="27"/>
  <c r="A29" i="27" s="1"/>
  <c r="B29" i="27"/>
  <c r="K28" i="27"/>
  <c r="A28" i="27" s="1"/>
  <c r="B28" i="27"/>
  <c r="K25" i="27"/>
  <c r="A25" i="27" s="1"/>
  <c r="B25" i="27"/>
  <c r="K24" i="27"/>
  <c r="A24" i="27" s="1"/>
  <c r="B24" i="27"/>
  <c r="K23" i="27"/>
  <c r="A23" i="27" s="1"/>
  <c r="B23" i="27"/>
  <c r="K20" i="27"/>
  <c r="A20" i="27" s="1"/>
  <c r="B20" i="27"/>
  <c r="K19" i="27"/>
  <c r="A19" i="27" s="1"/>
  <c r="B19" i="27"/>
  <c r="K18" i="27"/>
  <c r="A18" i="27" s="1"/>
  <c r="B18" i="27"/>
  <c r="A17" i="27"/>
  <c r="Q9" i="27"/>
  <c r="P9" i="27" s="1"/>
  <c r="C14" i="27" s="1"/>
  <c r="Q8" i="27"/>
  <c r="P8" i="27" s="1"/>
  <c r="Q7" i="27"/>
  <c r="P7" i="27" s="1"/>
  <c r="C35" i="27" s="1"/>
  <c r="Q6" i="27"/>
  <c r="P6" i="27" s="1"/>
  <c r="Q5" i="27"/>
  <c r="P5" i="27" s="1"/>
  <c r="Q4" i="27"/>
  <c r="P4" i="27" s="1"/>
  <c r="C3" i="27"/>
  <c r="A1" i="27"/>
  <c r="K40" i="26"/>
  <c r="A40" i="26" s="1"/>
  <c r="B40" i="26"/>
  <c r="K39" i="26"/>
  <c r="A39" i="26" s="1"/>
  <c r="B39" i="26"/>
  <c r="K38" i="26"/>
  <c r="A38" i="26" s="1"/>
  <c r="B38" i="26"/>
  <c r="K35" i="26"/>
  <c r="A35" i="26" s="1"/>
  <c r="B35" i="26"/>
  <c r="K34" i="26"/>
  <c r="A34" i="26" s="1"/>
  <c r="B34" i="26"/>
  <c r="K33" i="26"/>
  <c r="A33" i="26" s="1"/>
  <c r="B33" i="26"/>
  <c r="K30" i="26"/>
  <c r="A30" i="26" s="1"/>
  <c r="B30" i="26"/>
  <c r="K29" i="26"/>
  <c r="A29" i="26" s="1"/>
  <c r="B29" i="26"/>
  <c r="K28" i="26"/>
  <c r="A28" i="26" s="1"/>
  <c r="B28" i="26"/>
  <c r="K25" i="26"/>
  <c r="A25" i="26" s="1"/>
  <c r="B25" i="26"/>
  <c r="K24" i="26"/>
  <c r="A24" i="26" s="1"/>
  <c r="B24" i="26"/>
  <c r="K23" i="26"/>
  <c r="A23" i="26" s="1"/>
  <c r="B23" i="26"/>
  <c r="K20" i="26"/>
  <c r="A20" i="26" s="1"/>
  <c r="B20" i="26"/>
  <c r="K19" i="26"/>
  <c r="A19" i="26" s="1"/>
  <c r="B19" i="26"/>
  <c r="K18" i="26"/>
  <c r="A18" i="26" s="1"/>
  <c r="B18" i="26"/>
  <c r="A17" i="26"/>
  <c r="Q9" i="26"/>
  <c r="P9" i="26" s="1"/>
  <c r="C14" i="26" s="1"/>
  <c r="Q8" i="26"/>
  <c r="P8" i="26" s="1"/>
  <c r="Q7" i="26"/>
  <c r="P7" i="26" s="1"/>
  <c r="C35" i="26" s="1"/>
  <c r="Q6" i="26"/>
  <c r="P6" i="26" s="1"/>
  <c r="C40" i="26" s="1"/>
  <c r="Q5" i="26"/>
  <c r="P5" i="26" s="1"/>
  <c r="Q4" i="26"/>
  <c r="P4" i="26" s="1"/>
  <c r="C3" i="26"/>
  <c r="A1" i="26"/>
  <c r="K40" i="25"/>
  <c r="A40" i="25" s="1"/>
  <c r="B40" i="25"/>
  <c r="K39" i="25"/>
  <c r="A39" i="25" s="1"/>
  <c r="B39" i="25"/>
  <c r="K38" i="25"/>
  <c r="A38" i="25" s="1"/>
  <c r="B38" i="25"/>
  <c r="K35" i="25"/>
  <c r="A35" i="25" s="1"/>
  <c r="B35" i="25"/>
  <c r="K34" i="25"/>
  <c r="A34" i="25" s="1"/>
  <c r="B34" i="25"/>
  <c r="K33" i="25"/>
  <c r="A33" i="25" s="1"/>
  <c r="B33" i="25"/>
  <c r="K30" i="25"/>
  <c r="A30" i="25" s="1"/>
  <c r="B30" i="25"/>
  <c r="K29" i="25"/>
  <c r="A29" i="25" s="1"/>
  <c r="B29" i="25"/>
  <c r="K28" i="25"/>
  <c r="A28" i="25" s="1"/>
  <c r="B28" i="25"/>
  <c r="K25" i="25"/>
  <c r="A25" i="25" s="1"/>
  <c r="B25" i="25"/>
  <c r="K24" i="25"/>
  <c r="A24" i="25" s="1"/>
  <c r="B24" i="25"/>
  <c r="K23" i="25"/>
  <c r="A23" i="25" s="1"/>
  <c r="B23" i="25"/>
  <c r="K20" i="25"/>
  <c r="A20" i="25" s="1"/>
  <c r="B20" i="25"/>
  <c r="K19" i="25"/>
  <c r="A19" i="25" s="1"/>
  <c r="B19" i="25"/>
  <c r="K18" i="25"/>
  <c r="A18" i="25" s="1"/>
  <c r="B18" i="25"/>
  <c r="A17" i="25"/>
  <c r="Q9" i="25"/>
  <c r="P9" i="25" s="1"/>
  <c r="C14" i="25" s="1"/>
  <c r="Q8" i="25"/>
  <c r="P8" i="25" s="1"/>
  <c r="Q7" i="25"/>
  <c r="P7" i="25" s="1"/>
  <c r="C35" i="25" s="1"/>
  <c r="Q6" i="25"/>
  <c r="P6" i="25" s="1"/>
  <c r="Q5" i="25"/>
  <c r="P5" i="25" s="1"/>
  <c r="Q4" i="25"/>
  <c r="P4" i="25" s="1"/>
  <c r="C3" i="25"/>
  <c r="A1" i="25"/>
  <c r="K40" i="24"/>
  <c r="A40" i="24" s="1"/>
  <c r="B40" i="24"/>
  <c r="K39" i="24"/>
  <c r="A39" i="24" s="1"/>
  <c r="B39" i="24"/>
  <c r="K38" i="24"/>
  <c r="A38" i="24" s="1"/>
  <c r="B38" i="24"/>
  <c r="K35" i="24"/>
  <c r="A35" i="24" s="1"/>
  <c r="B35" i="24"/>
  <c r="K34" i="24"/>
  <c r="A34" i="24" s="1"/>
  <c r="B34" i="24"/>
  <c r="K33" i="24"/>
  <c r="A33" i="24" s="1"/>
  <c r="B33" i="24"/>
  <c r="K30" i="24"/>
  <c r="A30" i="24" s="1"/>
  <c r="B30" i="24"/>
  <c r="K29" i="24"/>
  <c r="A29" i="24" s="1"/>
  <c r="B29" i="24"/>
  <c r="K28" i="24"/>
  <c r="A28" i="24" s="1"/>
  <c r="B28" i="24"/>
  <c r="K25" i="24"/>
  <c r="A25" i="24" s="1"/>
  <c r="B25" i="24"/>
  <c r="K24" i="24"/>
  <c r="A24" i="24" s="1"/>
  <c r="B24" i="24"/>
  <c r="K23" i="24"/>
  <c r="A23" i="24" s="1"/>
  <c r="B23" i="24"/>
  <c r="K20" i="24"/>
  <c r="A20" i="24" s="1"/>
  <c r="B20" i="24"/>
  <c r="K19" i="24"/>
  <c r="A19" i="24" s="1"/>
  <c r="B19" i="24"/>
  <c r="K18" i="24"/>
  <c r="A18" i="24" s="1"/>
  <c r="B18" i="24"/>
  <c r="A17" i="24"/>
  <c r="Q9" i="24"/>
  <c r="P9" i="24" s="1"/>
  <c r="C14" i="24" s="1"/>
  <c r="Q8" i="24"/>
  <c r="P8" i="24" s="1"/>
  <c r="Q7" i="24"/>
  <c r="P7" i="24" s="1"/>
  <c r="C35" i="24" s="1"/>
  <c r="Q6" i="24"/>
  <c r="P6" i="24" s="1"/>
  <c r="C40" i="24" s="1"/>
  <c r="Q5" i="24"/>
  <c r="P5" i="24" s="1"/>
  <c r="Q4" i="24"/>
  <c r="P4" i="24" s="1"/>
  <c r="C3" i="24"/>
  <c r="A1" i="24"/>
  <c r="K40" i="23"/>
  <c r="A40" i="23" s="1"/>
  <c r="B40" i="23"/>
  <c r="K39" i="23"/>
  <c r="A39" i="23" s="1"/>
  <c r="B39" i="23"/>
  <c r="K38" i="23"/>
  <c r="A38" i="23" s="1"/>
  <c r="B38" i="23"/>
  <c r="K35" i="23"/>
  <c r="A35" i="23" s="1"/>
  <c r="B35" i="23"/>
  <c r="K34" i="23"/>
  <c r="A34" i="23" s="1"/>
  <c r="B34" i="23"/>
  <c r="K33" i="23"/>
  <c r="A33" i="23" s="1"/>
  <c r="B33" i="23"/>
  <c r="K30" i="23"/>
  <c r="A30" i="23" s="1"/>
  <c r="B30" i="23"/>
  <c r="K29" i="23"/>
  <c r="A29" i="23" s="1"/>
  <c r="B29" i="23"/>
  <c r="K28" i="23"/>
  <c r="A28" i="23" s="1"/>
  <c r="B28" i="23"/>
  <c r="K25" i="23"/>
  <c r="A25" i="23" s="1"/>
  <c r="B25" i="23"/>
  <c r="K24" i="23"/>
  <c r="A24" i="23" s="1"/>
  <c r="B24" i="23"/>
  <c r="K23" i="23"/>
  <c r="A23" i="23" s="1"/>
  <c r="B23" i="23"/>
  <c r="K20" i="23"/>
  <c r="A20" i="23" s="1"/>
  <c r="B20" i="23"/>
  <c r="K19" i="23"/>
  <c r="A19" i="23" s="1"/>
  <c r="B19" i="23"/>
  <c r="K18" i="23"/>
  <c r="A18" i="23" s="1"/>
  <c r="B18" i="23"/>
  <c r="A17" i="23"/>
  <c r="Q9" i="23"/>
  <c r="P9" i="23" s="1"/>
  <c r="C14" i="23" s="1"/>
  <c r="Q8" i="23"/>
  <c r="P8" i="23" s="1"/>
  <c r="Q7" i="23"/>
  <c r="P7" i="23" s="1"/>
  <c r="C35" i="23" s="1"/>
  <c r="Q6" i="23"/>
  <c r="P6" i="23" s="1"/>
  <c r="Q5" i="23"/>
  <c r="P5" i="23" s="1"/>
  <c r="Q4" i="23"/>
  <c r="P4" i="23" s="1"/>
  <c r="C3" i="23"/>
  <c r="A1" i="23"/>
  <c r="K40" i="22"/>
  <c r="A40" i="22" s="1"/>
  <c r="B40" i="22"/>
  <c r="K39" i="22"/>
  <c r="A39" i="22" s="1"/>
  <c r="B39" i="22"/>
  <c r="K38" i="22"/>
  <c r="A38" i="22" s="1"/>
  <c r="B38" i="22"/>
  <c r="K35" i="22"/>
  <c r="A35" i="22" s="1"/>
  <c r="B35" i="22"/>
  <c r="K34" i="22"/>
  <c r="A34" i="22" s="1"/>
  <c r="B34" i="22"/>
  <c r="K33" i="22"/>
  <c r="A33" i="22" s="1"/>
  <c r="B33" i="22"/>
  <c r="K30" i="22"/>
  <c r="A30" i="22" s="1"/>
  <c r="B30" i="22"/>
  <c r="K29" i="22"/>
  <c r="A29" i="22" s="1"/>
  <c r="B29" i="22"/>
  <c r="K28" i="22"/>
  <c r="A28" i="22" s="1"/>
  <c r="B28" i="22"/>
  <c r="K25" i="22"/>
  <c r="A25" i="22" s="1"/>
  <c r="B25" i="22"/>
  <c r="K24" i="22"/>
  <c r="A24" i="22" s="1"/>
  <c r="B24" i="22"/>
  <c r="K23" i="22"/>
  <c r="A23" i="22" s="1"/>
  <c r="B23" i="22"/>
  <c r="K20" i="22"/>
  <c r="A20" i="22" s="1"/>
  <c r="B20" i="22"/>
  <c r="K19" i="22"/>
  <c r="A19" i="22" s="1"/>
  <c r="B19" i="22"/>
  <c r="K18" i="22"/>
  <c r="A18" i="22" s="1"/>
  <c r="B18" i="22"/>
  <c r="A17" i="22"/>
  <c r="Q9" i="22"/>
  <c r="P9" i="22" s="1"/>
  <c r="C14" i="22" s="1"/>
  <c r="Q8" i="22"/>
  <c r="P8" i="22" s="1"/>
  <c r="Q7" i="22"/>
  <c r="P7" i="22" s="1"/>
  <c r="C35" i="22" s="1"/>
  <c r="Q6" i="22"/>
  <c r="P6" i="22" s="1"/>
  <c r="C40" i="22" s="1"/>
  <c r="Q5" i="22"/>
  <c r="P5" i="22" s="1"/>
  <c r="Q4" i="22"/>
  <c r="P4" i="22" s="1"/>
  <c r="C3" i="22"/>
  <c r="A1" i="22"/>
  <c r="K40" i="21"/>
  <c r="A40" i="21" s="1"/>
  <c r="B40" i="21"/>
  <c r="K39" i="21"/>
  <c r="A39" i="21" s="1"/>
  <c r="B39" i="21"/>
  <c r="K38" i="21"/>
  <c r="A38" i="21" s="1"/>
  <c r="B38" i="21"/>
  <c r="K35" i="21"/>
  <c r="A35" i="21" s="1"/>
  <c r="B35" i="21"/>
  <c r="K34" i="21"/>
  <c r="A34" i="21" s="1"/>
  <c r="B34" i="21"/>
  <c r="K33" i="21"/>
  <c r="A33" i="21" s="1"/>
  <c r="B33" i="21"/>
  <c r="K30" i="21"/>
  <c r="A30" i="21" s="1"/>
  <c r="B30" i="21"/>
  <c r="K29" i="21"/>
  <c r="A29" i="21" s="1"/>
  <c r="B29" i="21"/>
  <c r="K28" i="21"/>
  <c r="A28" i="21" s="1"/>
  <c r="B28" i="21"/>
  <c r="K25" i="21"/>
  <c r="A25" i="21" s="1"/>
  <c r="B25" i="21"/>
  <c r="K24" i="21"/>
  <c r="A24" i="21" s="1"/>
  <c r="B24" i="21"/>
  <c r="K23" i="21"/>
  <c r="A23" i="21" s="1"/>
  <c r="B23" i="21"/>
  <c r="K20" i="21"/>
  <c r="A20" i="21" s="1"/>
  <c r="B20" i="21"/>
  <c r="K19" i="21"/>
  <c r="A19" i="21" s="1"/>
  <c r="B19" i="21"/>
  <c r="K18" i="21"/>
  <c r="A18" i="21" s="1"/>
  <c r="B18" i="21"/>
  <c r="A17" i="21"/>
  <c r="Q9" i="21"/>
  <c r="P9" i="21" s="1"/>
  <c r="C14" i="21" s="1"/>
  <c r="Q8" i="21"/>
  <c r="P8" i="21" s="1"/>
  <c r="Q7" i="21"/>
  <c r="P7" i="21" s="1"/>
  <c r="C35" i="21" s="1"/>
  <c r="Q6" i="21"/>
  <c r="P6" i="21" s="1"/>
  <c r="Q5" i="21"/>
  <c r="P5" i="21" s="1"/>
  <c r="Q4" i="21"/>
  <c r="P4" i="21" s="1"/>
  <c r="C3" i="21"/>
  <c r="A1" i="21"/>
  <c r="K40" i="20"/>
  <c r="A40" i="20" s="1"/>
  <c r="B40" i="20"/>
  <c r="K39" i="20"/>
  <c r="A39" i="20" s="1"/>
  <c r="B39" i="20"/>
  <c r="K38" i="20"/>
  <c r="A38" i="20" s="1"/>
  <c r="B38" i="20"/>
  <c r="K35" i="20"/>
  <c r="A35" i="20" s="1"/>
  <c r="B35" i="20"/>
  <c r="K34" i="20"/>
  <c r="A34" i="20" s="1"/>
  <c r="B34" i="20"/>
  <c r="K33" i="20"/>
  <c r="A33" i="20" s="1"/>
  <c r="B33" i="20"/>
  <c r="K30" i="20"/>
  <c r="A30" i="20" s="1"/>
  <c r="B30" i="20"/>
  <c r="K29" i="20"/>
  <c r="A29" i="20" s="1"/>
  <c r="B29" i="20"/>
  <c r="K28" i="20"/>
  <c r="A28" i="20" s="1"/>
  <c r="B28" i="20"/>
  <c r="K25" i="20"/>
  <c r="A25" i="20" s="1"/>
  <c r="B25" i="20"/>
  <c r="K24" i="20"/>
  <c r="A24" i="20" s="1"/>
  <c r="B24" i="20"/>
  <c r="K23" i="20"/>
  <c r="A23" i="20" s="1"/>
  <c r="B23" i="20"/>
  <c r="K20" i="20"/>
  <c r="A20" i="20" s="1"/>
  <c r="B20" i="20"/>
  <c r="K19" i="20"/>
  <c r="A19" i="20" s="1"/>
  <c r="B19" i="20"/>
  <c r="K18" i="20"/>
  <c r="A18" i="20" s="1"/>
  <c r="B18" i="20"/>
  <c r="A17" i="20"/>
  <c r="Q9" i="20"/>
  <c r="P9" i="20" s="1"/>
  <c r="C14" i="20" s="1"/>
  <c r="Q8" i="20"/>
  <c r="P8" i="20" s="1"/>
  <c r="Q7" i="20"/>
  <c r="P7" i="20" s="1"/>
  <c r="C35" i="20" s="1"/>
  <c r="Q6" i="20"/>
  <c r="P6" i="20" s="1"/>
  <c r="C40" i="20" s="1"/>
  <c r="Q5" i="20"/>
  <c r="P5" i="20" s="1"/>
  <c r="Q4" i="20"/>
  <c r="P4" i="20" s="1"/>
  <c r="C3" i="20"/>
  <c r="A1" i="20"/>
  <c r="K40" i="19"/>
  <c r="A40" i="19" s="1"/>
  <c r="B40" i="19"/>
  <c r="K39" i="19"/>
  <c r="A39" i="19" s="1"/>
  <c r="B39" i="19"/>
  <c r="K38" i="19"/>
  <c r="A38" i="19" s="1"/>
  <c r="B38" i="19"/>
  <c r="K35" i="19"/>
  <c r="A35" i="19" s="1"/>
  <c r="B35" i="19"/>
  <c r="K34" i="19"/>
  <c r="A34" i="19" s="1"/>
  <c r="B34" i="19"/>
  <c r="K33" i="19"/>
  <c r="A33" i="19" s="1"/>
  <c r="B33" i="19"/>
  <c r="K30" i="19"/>
  <c r="A30" i="19" s="1"/>
  <c r="B30" i="19"/>
  <c r="K29" i="19"/>
  <c r="A29" i="19" s="1"/>
  <c r="B29" i="19"/>
  <c r="K28" i="19"/>
  <c r="A28" i="19" s="1"/>
  <c r="B28" i="19"/>
  <c r="K25" i="19"/>
  <c r="A25" i="19" s="1"/>
  <c r="B25" i="19"/>
  <c r="K24" i="19"/>
  <c r="A24" i="19" s="1"/>
  <c r="B24" i="19"/>
  <c r="K23" i="19"/>
  <c r="A23" i="19" s="1"/>
  <c r="B23" i="19"/>
  <c r="K20" i="19"/>
  <c r="A20" i="19" s="1"/>
  <c r="B20" i="19"/>
  <c r="K19" i="19"/>
  <c r="A19" i="19" s="1"/>
  <c r="B19" i="19"/>
  <c r="K18" i="19"/>
  <c r="A18" i="19" s="1"/>
  <c r="B18" i="19"/>
  <c r="A17" i="19"/>
  <c r="Q9" i="19"/>
  <c r="P9" i="19" s="1"/>
  <c r="C14" i="19" s="1"/>
  <c r="Q8" i="19"/>
  <c r="P8" i="19" s="1"/>
  <c r="Q7" i="19"/>
  <c r="P7" i="19" s="1"/>
  <c r="C35" i="19" s="1"/>
  <c r="Q6" i="19"/>
  <c r="P6" i="19" s="1"/>
  <c r="Q5" i="19"/>
  <c r="P5" i="19" s="1"/>
  <c r="Q4" i="19"/>
  <c r="P4" i="19" s="1"/>
  <c r="C3" i="19"/>
  <c r="A1" i="19"/>
  <c r="K40" i="18"/>
  <c r="A40" i="18" s="1"/>
  <c r="B40" i="18"/>
  <c r="K39" i="18"/>
  <c r="A39" i="18" s="1"/>
  <c r="B39" i="18"/>
  <c r="K38" i="18"/>
  <c r="A38" i="18" s="1"/>
  <c r="B38" i="18"/>
  <c r="K35" i="18"/>
  <c r="A35" i="18" s="1"/>
  <c r="B35" i="18"/>
  <c r="K34" i="18"/>
  <c r="A34" i="18" s="1"/>
  <c r="B34" i="18"/>
  <c r="K33" i="18"/>
  <c r="A33" i="18" s="1"/>
  <c r="B33" i="18"/>
  <c r="K30" i="18"/>
  <c r="A30" i="18" s="1"/>
  <c r="B30" i="18"/>
  <c r="K29" i="18"/>
  <c r="A29" i="18" s="1"/>
  <c r="B29" i="18"/>
  <c r="K28" i="18"/>
  <c r="A28" i="18" s="1"/>
  <c r="B28" i="18"/>
  <c r="K25" i="18"/>
  <c r="A25" i="18" s="1"/>
  <c r="B25" i="18"/>
  <c r="K24" i="18"/>
  <c r="A24" i="18" s="1"/>
  <c r="B24" i="18"/>
  <c r="K23" i="18"/>
  <c r="A23" i="18" s="1"/>
  <c r="B23" i="18"/>
  <c r="K20" i="18"/>
  <c r="A20" i="18" s="1"/>
  <c r="B20" i="18"/>
  <c r="K19" i="18"/>
  <c r="A19" i="18" s="1"/>
  <c r="B19" i="18"/>
  <c r="K18" i="18"/>
  <c r="A18" i="18" s="1"/>
  <c r="B18" i="18"/>
  <c r="A17" i="18"/>
  <c r="Q9" i="18"/>
  <c r="P9" i="18" s="1"/>
  <c r="C14" i="18" s="1"/>
  <c r="Q8" i="18"/>
  <c r="P8" i="18" s="1"/>
  <c r="Q7" i="18"/>
  <c r="P7" i="18" s="1"/>
  <c r="C35" i="18" s="1"/>
  <c r="Q6" i="18"/>
  <c r="P6" i="18" s="1"/>
  <c r="C40" i="18" s="1"/>
  <c r="Q5" i="18"/>
  <c r="P5" i="18" s="1"/>
  <c r="Q4" i="18"/>
  <c r="P4" i="18" s="1"/>
  <c r="C3" i="18"/>
  <c r="A1" i="18"/>
  <c r="K40" i="17"/>
  <c r="A40" i="17" s="1"/>
  <c r="B40" i="17"/>
  <c r="K39" i="17"/>
  <c r="A39" i="17" s="1"/>
  <c r="B39" i="17"/>
  <c r="K38" i="17"/>
  <c r="A38" i="17" s="1"/>
  <c r="B38" i="17"/>
  <c r="K35" i="17"/>
  <c r="A35" i="17" s="1"/>
  <c r="B35" i="17"/>
  <c r="K34" i="17"/>
  <c r="A34" i="17" s="1"/>
  <c r="B34" i="17"/>
  <c r="K33" i="17"/>
  <c r="A33" i="17" s="1"/>
  <c r="B33" i="17"/>
  <c r="K30" i="17"/>
  <c r="A30" i="17" s="1"/>
  <c r="B30" i="17"/>
  <c r="K29" i="17"/>
  <c r="A29" i="17" s="1"/>
  <c r="B29" i="17"/>
  <c r="K28" i="17"/>
  <c r="A28" i="17" s="1"/>
  <c r="B28" i="17"/>
  <c r="K25" i="17"/>
  <c r="A25" i="17" s="1"/>
  <c r="B25" i="17"/>
  <c r="K24" i="17"/>
  <c r="A24" i="17" s="1"/>
  <c r="B24" i="17"/>
  <c r="K23" i="17"/>
  <c r="A23" i="17" s="1"/>
  <c r="B23" i="17"/>
  <c r="K20" i="17"/>
  <c r="A20" i="17" s="1"/>
  <c r="B20" i="17"/>
  <c r="K19" i="17"/>
  <c r="A19" i="17" s="1"/>
  <c r="B19" i="17"/>
  <c r="K18" i="17"/>
  <c r="A18" i="17" s="1"/>
  <c r="B18" i="17"/>
  <c r="A17" i="17"/>
  <c r="Q9" i="17"/>
  <c r="P9" i="17" s="1"/>
  <c r="C14" i="17" s="1"/>
  <c r="Q8" i="17"/>
  <c r="P8" i="17" s="1"/>
  <c r="Q7" i="17"/>
  <c r="P7" i="17" s="1"/>
  <c r="Q6" i="17"/>
  <c r="P6" i="17" s="1"/>
  <c r="C40" i="17" s="1"/>
  <c r="Q5" i="17"/>
  <c r="P5" i="17" s="1"/>
  <c r="Q4" i="17"/>
  <c r="P4" i="17" s="1"/>
  <c r="C3" i="17"/>
  <c r="A1" i="17"/>
  <c r="K40" i="11"/>
  <c r="A40" i="11" s="1"/>
  <c r="B40" i="11"/>
  <c r="K39" i="11"/>
  <c r="A39" i="11" s="1"/>
  <c r="B39" i="11"/>
  <c r="K38" i="11"/>
  <c r="A38" i="11" s="1"/>
  <c r="B38" i="11"/>
  <c r="K35" i="11"/>
  <c r="A35" i="11" s="1"/>
  <c r="B35" i="11"/>
  <c r="K34" i="11"/>
  <c r="A34" i="11" s="1"/>
  <c r="B34" i="11"/>
  <c r="K33" i="11"/>
  <c r="A33" i="11" s="1"/>
  <c r="B33" i="11"/>
  <c r="K30" i="11"/>
  <c r="A30" i="11" s="1"/>
  <c r="B30" i="11"/>
  <c r="K29" i="11"/>
  <c r="A29" i="11" s="1"/>
  <c r="B29" i="11"/>
  <c r="K28" i="11"/>
  <c r="A28" i="11" s="1"/>
  <c r="B28" i="11"/>
  <c r="K25" i="11"/>
  <c r="A25" i="11" s="1"/>
  <c r="B25" i="11"/>
  <c r="K24" i="11"/>
  <c r="A24" i="11" s="1"/>
  <c r="B24" i="11"/>
  <c r="K23" i="11"/>
  <c r="A23" i="11" s="1"/>
  <c r="B23" i="11"/>
  <c r="K20" i="11"/>
  <c r="A20" i="11" s="1"/>
  <c r="B20" i="11"/>
  <c r="K19" i="11"/>
  <c r="A19" i="11" s="1"/>
  <c r="B19" i="11"/>
  <c r="K18" i="11"/>
  <c r="A18" i="11" s="1"/>
  <c r="B18" i="11"/>
  <c r="A17" i="11"/>
  <c r="Q9" i="11"/>
  <c r="P9" i="11" s="1"/>
  <c r="C14" i="11" s="1"/>
  <c r="Q8" i="11"/>
  <c r="P8" i="11" s="1"/>
  <c r="Q7" i="11"/>
  <c r="P7" i="11" s="1"/>
  <c r="C35" i="11" s="1"/>
  <c r="Q6" i="11"/>
  <c r="P6" i="11" s="1"/>
  <c r="Q5" i="11"/>
  <c r="P5" i="11" s="1"/>
  <c r="Q4" i="11"/>
  <c r="P4" i="11" s="1"/>
  <c r="C3" i="11"/>
  <c r="A1" i="11"/>
  <c r="A17" i="10"/>
  <c r="A17" i="9"/>
  <c r="A17" i="8"/>
  <c r="A17" i="6"/>
  <c r="A17" i="5"/>
  <c r="K40" i="10"/>
  <c r="B40" i="10"/>
  <c r="A40" i="10"/>
  <c r="K39" i="10"/>
  <c r="B39" i="10"/>
  <c r="A39" i="10"/>
  <c r="K38" i="10"/>
  <c r="B38" i="10"/>
  <c r="A38" i="10"/>
  <c r="K35" i="10"/>
  <c r="B35" i="10"/>
  <c r="A35" i="10"/>
  <c r="K34" i="10"/>
  <c r="B34" i="10"/>
  <c r="A34" i="10"/>
  <c r="K33" i="10"/>
  <c r="B33" i="10"/>
  <c r="A33" i="10"/>
  <c r="K30" i="10"/>
  <c r="B30" i="10"/>
  <c r="A30" i="10"/>
  <c r="K29" i="10"/>
  <c r="B29" i="10"/>
  <c r="A29" i="10"/>
  <c r="K28" i="10"/>
  <c r="B28" i="10"/>
  <c r="A28" i="10"/>
  <c r="K25" i="10"/>
  <c r="B25" i="10"/>
  <c r="A25" i="10"/>
  <c r="K24" i="10"/>
  <c r="B24" i="10"/>
  <c r="A24" i="10"/>
  <c r="K23" i="10"/>
  <c r="B23" i="10"/>
  <c r="A23" i="10"/>
  <c r="K20" i="10"/>
  <c r="B20" i="10"/>
  <c r="A20" i="10"/>
  <c r="K19" i="10"/>
  <c r="B19" i="10"/>
  <c r="A19" i="10"/>
  <c r="K18" i="10"/>
  <c r="B18" i="10"/>
  <c r="A18" i="10"/>
  <c r="Q9" i="10"/>
  <c r="P9" i="10" s="1"/>
  <c r="C14" i="10" s="1"/>
  <c r="Q8" i="10"/>
  <c r="P8" i="10" s="1"/>
  <c r="Q7" i="10"/>
  <c r="P7" i="10" s="1"/>
  <c r="Q6" i="10"/>
  <c r="P6" i="10" s="1"/>
  <c r="Q5" i="10"/>
  <c r="P5" i="10" s="1"/>
  <c r="Q4" i="10"/>
  <c r="P4" i="10" s="1"/>
  <c r="C3" i="10"/>
  <c r="A1" i="10"/>
  <c r="K40" i="9"/>
  <c r="B40" i="9"/>
  <c r="A40" i="9"/>
  <c r="K39" i="9"/>
  <c r="B39" i="9"/>
  <c r="A39" i="9"/>
  <c r="K38" i="9"/>
  <c r="B38" i="9"/>
  <c r="A38" i="9"/>
  <c r="K35" i="9"/>
  <c r="B35" i="9"/>
  <c r="A35" i="9"/>
  <c r="K34" i="9"/>
  <c r="B34" i="9"/>
  <c r="A34" i="9"/>
  <c r="K33" i="9"/>
  <c r="B33" i="9"/>
  <c r="A33" i="9"/>
  <c r="K30" i="9"/>
  <c r="B30" i="9"/>
  <c r="A30" i="9"/>
  <c r="K29" i="9"/>
  <c r="B29" i="9"/>
  <c r="A29" i="9"/>
  <c r="K28" i="9"/>
  <c r="B28" i="9"/>
  <c r="A28" i="9"/>
  <c r="K25" i="9"/>
  <c r="B25" i="9"/>
  <c r="A25" i="9"/>
  <c r="K24" i="9"/>
  <c r="B24" i="9"/>
  <c r="A24" i="9"/>
  <c r="K23" i="9"/>
  <c r="B23" i="9"/>
  <c r="A23" i="9"/>
  <c r="K20" i="9"/>
  <c r="B20" i="9"/>
  <c r="A20" i="9"/>
  <c r="K19" i="9"/>
  <c r="B19" i="9"/>
  <c r="A19" i="9"/>
  <c r="K18" i="9"/>
  <c r="B18" i="9"/>
  <c r="A18" i="9"/>
  <c r="Q9" i="9"/>
  <c r="P9" i="9" s="1"/>
  <c r="C14" i="9" s="1"/>
  <c r="Q8" i="9"/>
  <c r="P8" i="9" s="1"/>
  <c r="Q7" i="9"/>
  <c r="P7" i="9" s="1"/>
  <c r="C10" i="9" s="1"/>
  <c r="Q6" i="9"/>
  <c r="P6" i="9" s="1"/>
  <c r="Q5" i="9"/>
  <c r="P5" i="9" s="1"/>
  <c r="Q4" i="9"/>
  <c r="P4" i="9" s="1"/>
  <c r="C3" i="9"/>
  <c r="A1" i="9"/>
  <c r="K40" i="8"/>
  <c r="B40" i="8"/>
  <c r="A40" i="8"/>
  <c r="K39" i="8"/>
  <c r="B39" i="8"/>
  <c r="A39" i="8"/>
  <c r="K38" i="8"/>
  <c r="B38" i="8"/>
  <c r="A38" i="8"/>
  <c r="K35" i="8"/>
  <c r="B35" i="8"/>
  <c r="A35" i="8"/>
  <c r="K34" i="8"/>
  <c r="B34" i="8"/>
  <c r="A34" i="8"/>
  <c r="K33" i="8"/>
  <c r="B33" i="8"/>
  <c r="A33" i="8"/>
  <c r="K30" i="8"/>
  <c r="B30" i="8"/>
  <c r="A30" i="8"/>
  <c r="K29" i="8"/>
  <c r="B29" i="8"/>
  <c r="A29" i="8"/>
  <c r="K28" i="8"/>
  <c r="B28" i="8"/>
  <c r="A28" i="8"/>
  <c r="K25" i="8"/>
  <c r="B25" i="8"/>
  <c r="A25" i="8"/>
  <c r="K24" i="8"/>
  <c r="B24" i="8"/>
  <c r="A24" i="8"/>
  <c r="K23" i="8"/>
  <c r="B23" i="8"/>
  <c r="A23" i="8"/>
  <c r="K20" i="8"/>
  <c r="B20" i="8"/>
  <c r="A20" i="8"/>
  <c r="K19" i="8"/>
  <c r="B19" i="8"/>
  <c r="A19" i="8"/>
  <c r="K18" i="8"/>
  <c r="B18" i="8"/>
  <c r="A18" i="8"/>
  <c r="Q9" i="8"/>
  <c r="P9" i="8" s="1"/>
  <c r="C14" i="8" s="1"/>
  <c r="Q8" i="8"/>
  <c r="P8" i="8" s="1"/>
  <c r="Q7" i="8"/>
  <c r="P7" i="8" s="1"/>
  <c r="Q6" i="8"/>
  <c r="P6" i="8" s="1"/>
  <c r="Q5" i="8"/>
  <c r="P5" i="8" s="1"/>
  <c r="Q4" i="8"/>
  <c r="P4" i="8" s="1"/>
  <c r="C3" i="8"/>
  <c r="A1" i="8"/>
  <c r="Q9" i="6"/>
  <c r="P9" i="6" s="1"/>
  <c r="Q8" i="6"/>
  <c r="P8" i="6" s="1"/>
  <c r="Q7" i="6"/>
  <c r="P7" i="6" s="1"/>
  <c r="C10" i="6" s="1"/>
  <c r="Q6" i="6"/>
  <c r="P6" i="6" s="1"/>
  <c r="Q5" i="6"/>
  <c r="P5" i="6"/>
  <c r="C6" i="6" s="1"/>
  <c r="Q4" i="6"/>
  <c r="P4" i="6" s="1"/>
  <c r="Q9" i="5"/>
  <c r="P9" i="5" s="1"/>
  <c r="C14" i="5" s="1"/>
  <c r="Q8" i="5"/>
  <c r="P8" i="5" s="1"/>
  <c r="Q7" i="5"/>
  <c r="P7" i="5" s="1"/>
  <c r="Q6" i="5"/>
  <c r="P6" i="5" s="1"/>
  <c r="Q5" i="5"/>
  <c r="P5" i="5" s="1"/>
  <c r="Q4" i="5"/>
  <c r="P4" i="5" s="1"/>
  <c r="K40" i="6"/>
  <c r="B40" i="6"/>
  <c r="A40" i="6"/>
  <c r="K39" i="6"/>
  <c r="B39" i="6"/>
  <c r="A39" i="6"/>
  <c r="K38" i="6"/>
  <c r="B38" i="6"/>
  <c r="A38" i="6"/>
  <c r="K35" i="6"/>
  <c r="B35" i="6"/>
  <c r="A35" i="6"/>
  <c r="K34" i="6"/>
  <c r="B34" i="6"/>
  <c r="A34" i="6"/>
  <c r="K33" i="6"/>
  <c r="A33" i="6" s="1"/>
  <c r="B33" i="6"/>
  <c r="K30" i="6"/>
  <c r="B30" i="6"/>
  <c r="A30" i="6"/>
  <c r="K29" i="6"/>
  <c r="B29" i="6"/>
  <c r="A29" i="6"/>
  <c r="K28" i="6"/>
  <c r="A28" i="6"/>
  <c r="B28" i="6"/>
  <c r="K25" i="6"/>
  <c r="B25" i="6"/>
  <c r="A25" i="6"/>
  <c r="K24" i="6"/>
  <c r="B24" i="6"/>
  <c r="A24" i="6"/>
  <c r="K23" i="6"/>
  <c r="B23" i="6"/>
  <c r="A23" i="6"/>
  <c r="K20" i="6"/>
  <c r="A20" i="6"/>
  <c r="B20" i="6"/>
  <c r="K19" i="6"/>
  <c r="B19" i="6"/>
  <c r="A19" i="6"/>
  <c r="K18" i="6"/>
  <c r="B18" i="6"/>
  <c r="A18" i="6"/>
  <c r="C3" i="6"/>
  <c r="A1" i="6"/>
  <c r="A1" i="5"/>
  <c r="K40" i="5"/>
  <c r="A40" i="5"/>
  <c r="K39" i="5"/>
  <c r="A39" i="5"/>
  <c r="K38" i="5"/>
  <c r="A38" i="5"/>
  <c r="K35" i="5"/>
  <c r="A35" i="5"/>
  <c r="K34" i="5"/>
  <c r="A34" i="5"/>
  <c r="K33" i="5"/>
  <c r="A33" i="5"/>
  <c r="K30" i="5"/>
  <c r="A30" i="5"/>
  <c r="K29" i="5"/>
  <c r="A29" i="5"/>
  <c r="K28" i="5"/>
  <c r="A28" i="5"/>
  <c r="K25" i="5"/>
  <c r="A25" i="5"/>
  <c r="K24" i="5"/>
  <c r="A24" i="5"/>
  <c r="K23" i="5"/>
  <c r="A23" i="5"/>
  <c r="K20" i="5"/>
  <c r="A20" i="5"/>
  <c r="K18" i="5"/>
  <c r="A18" i="5"/>
  <c r="K19" i="5"/>
  <c r="A19" i="5"/>
  <c r="B24" i="5"/>
  <c r="C3" i="5"/>
  <c r="B40" i="5"/>
  <c r="B39" i="5"/>
  <c r="B38" i="5"/>
  <c r="B34" i="5"/>
  <c r="B35" i="5"/>
  <c r="B33" i="5"/>
  <c r="B30" i="5"/>
  <c r="B29" i="5"/>
  <c r="B28" i="5"/>
  <c r="B25" i="5"/>
  <c r="B23" i="5"/>
  <c r="B20" i="5"/>
  <c r="B19" i="5"/>
  <c r="B18" i="5"/>
  <c r="C25" i="9" l="1"/>
  <c r="C40" i="19"/>
  <c r="C40" i="21"/>
  <c r="C40" i="23"/>
  <c r="C40" i="25"/>
  <c r="C40" i="27"/>
  <c r="C40" i="29"/>
  <c r="C4" i="31"/>
  <c r="C38" i="31"/>
  <c r="C33" i="31"/>
  <c r="C28" i="31"/>
  <c r="C23" i="31"/>
  <c r="C18" i="31"/>
  <c r="C12" i="31"/>
  <c r="C25" i="31"/>
  <c r="C39" i="31"/>
  <c r="C34" i="31"/>
  <c r="C29" i="31"/>
  <c r="C24" i="31"/>
  <c r="C6" i="31"/>
  <c r="C10" i="31"/>
  <c r="C19" i="31"/>
  <c r="C20" i="31"/>
  <c r="C30" i="31"/>
  <c r="C40" i="31"/>
  <c r="C4" i="5"/>
  <c r="C18" i="5"/>
  <c r="C33" i="5"/>
  <c r="C8" i="5"/>
  <c r="C40" i="5"/>
  <c r="C30" i="5"/>
  <c r="C12" i="5"/>
  <c r="C25" i="5"/>
  <c r="C38" i="9"/>
  <c r="C33" i="9"/>
  <c r="C4" i="9"/>
  <c r="C40" i="10"/>
  <c r="C8" i="10"/>
  <c r="C39" i="5"/>
  <c r="C6" i="5"/>
  <c r="C29" i="5"/>
  <c r="C10" i="5"/>
  <c r="C20" i="5"/>
  <c r="C35" i="5"/>
  <c r="C40" i="8"/>
  <c r="C8" i="8"/>
  <c r="C39" i="9"/>
  <c r="C6" i="9"/>
  <c r="C24" i="9"/>
  <c r="C24" i="6"/>
  <c r="C12" i="9"/>
  <c r="C40" i="11"/>
  <c r="C38" i="30"/>
  <c r="C33" i="30"/>
  <c r="C28" i="30"/>
  <c r="C23" i="30"/>
  <c r="C18" i="30"/>
  <c r="C4" i="30"/>
  <c r="C25" i="30"/>
  <c r="C12" i="30"/>
  <c r="C39" i="30"/>
  <c r="C34" i="30"/>
  <c r="C29" i="30"/>
  <c r="C24" i="30"/>
  <c r="C6" i="30"/>
  <c r="C8" i="30"/>
  <c r="C10" i="30"/>
  <c r="C19" i="30"/>
  <c r="C20" i="30"/>
  <c r="C30" i="30"/>
  <c r="C38" i="29"/>
  <c r="C33" i="29"/>
  <c r="C28" i="29"/>
  <c r="C23" i="29"/>
  <c r="C18" i="29"/>
  <c r="C4" i="29"/>
  <c r="C25" i="29"/>
  <c r="C12" i="29"/>
  <c r="C39" i="29"/>
  <c r="C34" i="29"/>
  <c r="C29" i="29"/>
  <c r="C24" i="29"/>
  <c r="C6" i="29"/>
  <c r="C8" i="29"/>
  <c r="C10" i="29"/>
  <c r="C19" i="29"/>
  <c r="C20" i="29"/>
  <c r="C30" i="29"/>
  <c r="C38" i="28"/>
  <c r="C33" i="28"/>
  <c r="C28" i="28"/>
  <c r="C23" i="28"/>
  <c r="C18" i="28"/>
  <c r="C4" i="28"/>
  <c r="C25" i="28"/>
  <c r="C12" i="28"/>
  <c r="C39" i="28"/>
  <c r="C34" i="28"/>
  <c r="C29" i="28"/>
  <c r="C24" i="28"/>
  <c r="C6" i="28"/>
  <c r="C8" i="28"/>
  <c r="C10" i="28"/>
  <c r="C19" i="28"/>
  <c r="C20" i="28"/>
  <c r="C30" i="28"/>
  <c r="C38" i="27"/>
  <c r="C33" i="27"/>
  <c r="C28" i="27"/>
  <c r="C23" i="27"/>
  <c r="C18" i="27"/>
  <c r="C4" i="27"/>
  <c r="C25" i="27"/>
  <c r="C12" i="27"/>
  <c r="C39" i="27"/>
  <c r="C34" i="27"/>
  <c r="C29" i="27"/>
  <c r="C24" i="27"/>
  <c r="C6" i="27"/>
  <c r="C8" i="27"/>
  <c r="C10" i="27"/>
  <c r="C19" i="27"/>
  <c r="C20" i="27"/>
  <c r="C30" i="27"/>
  <c r="C38" i="26"/>
  <c r="C33" i="26"/>
  <c r="C28" i="26"/>
  <c r="C23" i="26"/>
  <c r="C18" i="26"/>
  <c r="C4" i="26"/>
  <c r="C25" i="26"/>
  <c r="C12" i="26"/>
  <c r="C39" i="26"/>
  <c r="C34" i="26"/>
  <c r="C29" i="26"/>
  <c r="C24" i="26"/>
  <c r="C6" i="26"/>
  <c r="C8" i="26"/>
  <c r="C10" i="26"/>
  <c r="C19" i="26"/>
  <c r="C20" i="26"/>
  <c r="C30" i="26"/>
  <c r="C38" i="25"/>
  <c r="C33" i="25"/>
  <c r="C28" i="25"/>
  <c r="C23" i="25"/>
  <c r="C18" i="25"/>
  <c r="C4" i="25"/>
  <c r="C25" i="25"/>
  <c r="C12" i="25"/>
  <c r="C39" i="25"/>
  <c r="C34" i="25"/>
  <c r="C29" i="25"/>
  <c r="C24" i="25"/>
  <c r="C6" i="25"/>
  <c r="C8" i="25"/>
  <c r="C10" i="25"/>
  <c r="C19" i="25"/>
  <c r="C20" i="25"/>
  <c r="C30" i="25"/>
  <c r="C38" i="24"/>
  <c r="C33" i="24"/>
  <c r="C28" i="24"/>
  <c r="C23" i="24"/>
  <c r="C18" i="24"/>
  <c r="C4" i="24"/>
  <c r="C25" i="24"/>
  <c r="C12" i="24"/>
  <c r="C39" i="24"/>
  <c r="C34" i="24"/>
  <c r="C29" i="24"/>
  <c r="C24" i="24"/>
  <c r="C6" i="24"/>
  <c r="C8" i="24"/>
  <c r="C10" i="24"/>
  <c r="C19" i="24"/>
  <c r="C20" i="24"/>
  <c r="C30" i="24"/>
  <c r="C38" i="23"/>
  <c r="C33" i="23"/>
  <c r="C28" i="23"/>
  <c r="C23" i="23"/>
  <c r="C18" i="23"/>
  <c r="C4" i="23"/>
  <c r="C25" i="23"/>
  <c r="C12" i="23"/>
  <c r="C39" i="23"/>
  <c r="C34" i="23"/>
  <c r="C29" i="23"/>
  <c r="C24" i="23"/>
  <c r="C6" i="23"/>
  <c r="C8" i="23"/>
  <c r="C10" i="23"/>
  <c r="C19" i="23"/>
  <c r="C20" i="23"/>
  <c r="C30" i="23"/>
  <c r="C38" i="22"/>
  <c r="C33" i="22"/>
  <c r="C28" i="22"/>
  <c r="C23" i="22"/>
  <c r="C18" i="22"/>
  <c r="C4" i="22"/>
  <c r="C25" i="22"/>
  <c r="C12" i="22"/>
  <c r="C39" i="22"/>
  <c r="C34" i="22"/>
  <c r="C29" i="22"/>
  <c r="C24" i="22"/>
  <c r="C6" i="22"/>
  <c r="C8" i="22"/>
  <c r="C10" i="22"/>
  <c r="C19" i="22"/>
  <c r="C20" i="22"/>
  <c r="C30" i="22"/>
  <c r="C38" i="21"/>
  <c r="C33" i="21"/>
  <c r="C28" i="21"/>
  <c r="C23" i="21"/>
  <c r="C18" i="21"/>
  <c r="C4" i="21"/>
  <c r="C25" i="21"/>
  <c r="C12" i="21"/>
  <c r="C39" i="21"/>
  <c r="C34" i="21"/>
  <c r="C29" i="21"/>
  <c r="C24" i="21"/>
  <c r="C6" i="21"/>
  <c r="C8" i="21"/>
  <c r="C10" i="21"/>
  <c r="C19" i="21"/>
  <c r="C20" i="21"/>
  <c r="C30" i="21"/>
  <c r="C38" i="20"/>
  <c r="C33" i="20"/>
  <c r="C28" i="20"/>
  <c r="C23" i="20"/>
  <c r="C18" i="20"/>
  <c r="C4" i="20"/>
  <c r="C25" i="20"/>
  <c r="C12" i="20"/>
  <c r="C39" i="20"/>
  <c r="C34" i="20"/>
  <c r="C29" i="20"/>
  <c r="C24" i="20"/>
  <c r="C6" i="20"/>
  <c r="C8" i="20"/>
  <c r="C10" i="20"/>
  <c r="C19" i="20"/>
  <c r="C20" i="20"/>
  <c r="C30" i="20"/>
  <c r="C38" i="19"/>
  <c r="C33" i="19"/>
  <c r="C28" i="19"/>
  <c r="C23" i="19"/>
  <c r="C18" i="19"/>
  <c r="C4" i="19"/>
  <c r="C25" i="19"/>
  <c r="C12" i="19"/>
  <c r="C39" i="19"/>
  <c r="C34" i="19"/>
  <c r="C29" i="19"/>
  <c r="C24" i="19"/>
  <c r="C6" i="19"/>
  <c r="C8" i="19"/>
  <c r="C10" i="19"/>
  <c r="C19" i="19"/>
  <c r="C20" i="19"/>
  <c r="C30" i="19"/>
  <c r="C38" i="18"/>
  <c r="C33" i="18"/>
  <c r="C28" i="18"/>
  <c r="C23" i="18"/>
  <c r="C18" i="18"/>
  <c r="C4" i="18"/>
  <c r="C25" i="18"/>
  <c r="C12" i="18"/>
  <c r="C39" i="18"/>
  <c r="C34" i="18"/>
  <c r="C29" i="18"/>
  <c r="C24" i="18"/>
  <c r="C6" i="18"/>
  <c r="C8" i="18"/>
  <c r="C10" i="18"/>
  <c r="C19" i="18"/>
  <c r="C20" i="18"/>
  <c r="C30" i="18"/>
  <c r="C39" i="17"/>
  <c r="C34" i="17"/>
  <c r="C29" i="17"/>
  <c r="C24" i="17"/>
  <c r="C6" i="17"/>
  <c r="C38" i="17"/>
  <c r="C33" i="17"/>
  <c r="C28" i="17"/>
  <c r="C23" i="17"/>
  <c r="C18" i="17"/>
  <c r="C4" i="17"/>
  <c r="C25" i="17"/>
  <c r="C12" i="17"/>
  <c r="C35" i="17"/>
  <c r="C8" i="17"/>
  <c r="C10" i="17"/>
  <c r="C19" i="17"/>
  <c r="C20" i="17"/>
  <c r="C30" i="17"/>
  <c r="C38" i="6"/>
  <c r="C28" i="6"/>
  <c r="C18" i="6"/>
  <c r="C23" i="6"/>
  <c r="C33" i="6"/>
  <c r="C4" i="6"/>
  <c r="C25" i="6"/>
  <c r="C12" i="6"/>
  <c r="C20" i="6"/>
  <c r="C39" i="6"/>
  <c r="C30" i="6"/>
  <c r="C40" i="6"/>
  <c r="C8" i="6"/>
  <c r="C19" i="6"/>
  <c r="C34" i="6"/>
  <c r="C14" i="6"/>
  <c r="C29" i="6"/>
  <c r="C35" i="6"/>
  <c r="C38" i="8"/>
  <c r="C33" i="8"/>
  <c r="C23" i="8"/>
  <c r="C4" i="8"/>
  <c r="C28" i="8"/>
  <c r="C18" i="8"/>
  <c r="C10" i="8"/>
  <c r="C20" i="8"/>
  <c r="C35" i="8"/>
  <c r="C6" i="8"/>
  <c r="C34" i="8"/>
  <c r="C24" i="8"/>
  <c r="C39" i="8"/>
  <c r="C29" i="8"/>
  <c r="C12" i="8"/>
  <c r="C25" i="8"/>
  <c r="C30" i="8"/>
  <c r="C19" i="8"/>
  <c r="C8" i="9"/>
  <c r="C40" i="9"/>
  <c r="C34" i="9"/>
  <c r="C23" i="9"/>
  <c r="C19" i="9"/>
  <c r="C30" i="9"/>
  <c r="C35" i="9"/>
  <c r="C20" i="9"/>
  <c r="C18" i="9"/>
  <c r="C28" i="9"/>
  <c r="C29" i="9"/>
  <c r="C6" i="10"/>
  <c r="C34" i="10"/>
  <c r="C24" i="10"/>
  <c r="C39" i="10"/>
  <c r="C29" i="10"/>
  <c r="C12" i="10"/>
  <c r="C25" i="10"/>
  <c r="C38" i="10"/>
  <c r="C33" i="10"/>
  <c r="C23" i="10"/>
  <c r="C4" i="10"/>
  <c r="C28" i="10"/>
  <c r="C18" i="10"/>
  <c r="C10" i="10"/>
  <c r="C20" i="10"/>
  <c r="C35" i="10"/>
  <c r="C30" i="10"/>
  <c r="C19" i="10"/>
  <c r="C38" i="11"/>
  <c r="C33" i="11"/>
  <c r="C28" i="11"/>
  <c r="C23" i="11"/>
  <c r="C18" i="11"/>
  <c r="C4" i="11"/>
  <c r="C25" i="11"/>
  <c r="C12" i="11"/>
  <c r="C39" i="11"/>
  <c r="C34" i="11"/>
  <c r="C29" i="11"/>
  <c r="C24" i="11"/>
  <c r="C6" i="11"/>
  <c r="C8" i="11"/>
  <c r="C10" i="11"/>
  <c r="C19" i="11"/>
  <c r="C20" i="11"/>
  <c r="C30" i="11"/>
  <c r="C38" i="5"/>
  <c r="C23" i="5"/>
  <c r="C34" i="5"/>
  <c r="C24" i="5"/>
  <c r="C28" i="5"/>
  <c r="C19" i="5"/>
</calcChain>
</file>

<file path=xl/sharedStrings.xml><?xml version="1.0" encoding="utf-8"?>
<sst xmlns="http://schemas.openxmlformats.org/spreadsheetml/2006/main" count="2225" uniqueCount="94">
  <si>
    <t>Round 1</t>
  </si>
  <si>
    <t>Round 2</t>
  </si>
  <si>
    <t>Round 3</t>
  </si>
  <si>
    <t>Round 4</t>
  </si>
  <si>
    <t>Round 5</t>
  </si>
  <si>
    <t>1-2</t>
  </si>
  <si>
    <t>3-6</t>
  </si>
  <si>
    <t>4-5</t>
  </si>
  <si>
    <t>1-3</t>
  </si>
  <si>
    <t>2-4</t>
  </si>
  <si>
    <t>5-6</t>
  </si>
  <si>
    <t>1-4</t>
  </si>
  <si>
    <t>2-6</t>
  </si>
  <si>
    <t>3-5</t>
  </si>
  <si>
    <t>1-5</t>
  </si>
  <si>
    <t>2-3</t>
  </si>
  <si>
    <t>4-6</t>
  </si>
  <si>
    <t>1-6</t>
  </si>
  <si>
    <t>2-5</t>
  </si>
  <si>
    <t>3-4</t>
  </si>
  <si>
    <t>Wrestler</t>
  </si>
  <si>
    <t>No.</t>
  </si>
  <si>
    <t>School</t>
  </si>
  <si>
    <t xml:space="preserve">Round 1 </t>
  </si>
  <si>
    <t xml:space="preserve">Round 2 </t>
  </si>
  <si>
    <t xml:space="preserve">Round 3 </t>
  </si>
  <si>
    <t xml:space="preserve">Round 4 </t>
  </si>
  <si>
    <t xml:space="preserve">Round 5 </t>
  </si>
  <si>
    <t>Wrestler-School</t>
  </si>
  <si>
    <t>vs 2</t>
  </si>
  <si>
    <t>vs 1</t>
  </si>
  <si>
    <t>vs 6</t>
  </si>
  <si>
    <t>vs 5</t>
  </si>
  <si>
    <t>vs 4</t>
  </si>
  <si>
    <t>vs 3</t>
  </si>
  <si>
    <t>Place</t>
  </si>
  <si>
    <t>Rnd. 1</t>
  </si>
  <si>
    <t>Rnd. 2</t>
  </si>
  <si>
    <t>Rnd. 3</t>
  </si>
  <si>
    <t>Rnd. 4</t>
  </si>
  <si>
    <t>Rnd. 5</t>
  </si>
  <si>
    <t>Gr.</t>
  </si>
  <si>
    <t>Instructions: Edit only the cells that are highlighted!</t>
  </si>
  <si>
    <t>Weight Class</t>
  </si>
  <si>
    <t>2. Paste or type names from seed nomination CSV download.</t>
  </si>
  <si>
    <t>3. 1st Seed on #1, 2nd Seed on #6 or randomily place wresters.</t>
  </si>
  <si>
    <r>
      <t>4. Place "</t>
    </r>
    <r>
      <rPr>
        <b/>
        <sz val="11"/>
        <color indexed="8"/>
        <rFont val="Calibri"/>
        <family val="2"/>
      </rPr>
      <t>Bye</t>
    </r>
    <r>
      <rPr>
        <sz val="11"/>
        <color theme="1"/>
        <rFont val="Calibri"/>
        <family val="2"/>
        <scheme val="minor"/>
      </rPr>
      <t xml:space="preserve">" if less than 6 wrestlers.  Must be </t>
    </r>
    <r>
      <rPr>
        <b/>
        <sz val="11"/>
        <color indexed="8"/>
        <rFont val="Calibri"/>
        <family val="2"/>
      </rPr>
      <t>Bye</t>
    </r>
    <r>
      <rPr>
        <sz val="11"/>
        <color theme="1"/>
        <rFont val="Calibri"/>
        <family val="2"/>
        <scheme val="minor"/>
      </rPr>
      <t xml:space="preserve"> to generate Column N </t>
    </r>
  </si>
  <si>
    <t>Print Area Above.</t>
  </si>
  <si>
    <t>Print Area to Left.</t>
  </si>
  <si>
    <t>YES</t>
  </si>
  <si>
    <t>A</t>
  </si>
  <si>
    <r>
      <t xml:space="preserve">&lt;-Change to </t>
    </r>
    <r>
      <rPr>
        <b/>
        <sz val="10"/>
        <color indexed="8"/>
        <rFont val="Calibri"/>
        <family val="2"/>
      </rPr>
      <t>YES</t>
    </r>
    <r>
      <rPr>
        <sz val="10"/>
        <color indexed="8"/>
        <rFont val="Calibri"/>
        <family val="2"/>
      </rPr>
      <t xml:space="preserve"> or </t>
    </r>
    <r>
      <rPr>
        <b/>
        <sz val="10"/>
        <color indexed="8"/>
        <rFont val="Calibri"/>
        <family val="2"/>
      </rPr>
      <t>NO</t>
    </r>
    <r>
      <rPr>
        <sz val="10"/>
        <color indexed="8"/>
        <rFont val="Calibri"/>
        <family val="2"/>
      </rPr>
      <t xml:space="preserve"> as needed.</t>
    </r>
  </si>
  <si>
    <t>B</t>
  </si>
  <si>
    <t>6. Click next worksheet at the bottom and repeat steps 1 to 5.</t>
  </si>
  <si>
    <t>5. Print worksheet now or wait until all extra pools are assigned.</t>
  </si>
  <si>
    <r>
      <t xml:space="preserve">If </t>
    </r>
    <r>
      <rPr>
        <b/>
        <sz val="10"/>
        <color indexed="8"/>
        <rFont val="Calibri"/>
        <family val="2"/>
      </rPr>
      <t>YES</t>
    </r>
    <r>
      <rPr>
        <sz val="10"/>
        <color indexed="8"/>
        <rFont val="Calibri"/>
        <family val="2"/>
      </rPr>
      <t xml:space="preserve"> then </t>
    </r>
    <r>
      <rPr>
        <b/>
        <sz val="10"/>
        <color indexed="8"/>
        <rFont val="Calibri"/>
        <family val="2"/>
      </rPr>
      <t>Assign Pool Letter</t>
    </r>
    <r>
      <rPr>
        <sz val="10"/>
        <color indexed="8"/>
        <rFont val="Calibri"/>
        <family val="2"/>
      </rPr>
      <t>:</t>
    </r>
  </si>
  <si>
    <t>X</t>
  </si>
  <si>
    <r>
      <t xml:space="preserve">&lt;-Use </t>
    </r>
    <r>
      <rPr>
        <b/>
        <sz val="10"/>
        <color indexed="8"/>
        <rFont val="Calibri"/>
        <family val="2"/>
      </rPr>
      <t>A, B, C,</t>
    </r>
    <r>
      <rPr>
        <sz val="10"/>
        <color indexed="8"/>
        <rFont val="Calibri"/>
        <family val="2"/>
      </rPr>
      <t>…</t>
    </r>
    <r>
      <rPr>
        <b/>
        <sz val="10"/>
        <color indexed="8"/>
        <rFont val="Calibri"/>
        <family val="2"/>
      </rPr>
      <t>X, Y, Z</t>
    </r>
    <r>
      <rPr>
        <sz val="10"/>
        <color indexed="8"/>
        <rFont val="Calibri"/>
        <family val="2"/>
      </rPr>
      <t>, etc. as needed.</t>
    </r>
  </si>
  <si>
    <r>
      <t xml:space="preserve">1. Change </t>
    </r>
    <r>
      <rPr>
        <b/>
        <sz val="11"/>
        <color indexed="8"/>
        <rFont val="Calibri"/>
        <family val="2"/>
      </rPr>
      <t>weight class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indexed="8"/>
        <rFont val="Calibri"/>
        <family val="2"/>
      </rPr>
      <t>N2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indexed="8"/>
        <rFont val="Calibri"/>
        <family val="2"/>
      </rPr>
      <t>pool name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indexed="8"/>
        <rFont val="Calibri"/>
        <family val="2"/>
      </rPr>
      <t>N11</t>
    </r>
    <r>
      <rPr>
        <sz val="11"/>
        <color theme="1"/>
        <rFont val="Calibri"/>
        <family val="2"/>
        <scheme val="minor"/>
      </rPr>
      <t>.</t>
    </r>
  </si>
  <si>
    <t>Name &amp; Grade</t>
  </si>
  <si>
    <t xml:space="preserve">Concatenate </t>
  </si>
  <si>
    <r>
      <t xml:space="preserve">7. If printing all worksheets, select </t>
    </r>
    <r>
      <rPr>
        <b/>
        <sz val="11"/>
        <color indexed="8"/>
        <rFont val="Calibri"/>
        <family val="2"/>
      </rPr>
      <t>Print</t>
    </r>
    <r>
      <rPr>
        <sz val="11"/>
        <color theme="1"/>
        <rFont val="Calibri"/>
        <family val="2"/>
        <scheme val="minor"/>
      </rPr>
      <t xml:space="preserve"> worksheet | select </t>
    </r>
    <r>
      <rPr>
        <b/>
        <sz val="11"/>
        <color indexed="8"/>
        <rFont val="Calibri"/>
        <family val="2"/>
      </rPr>
      <t>Page Numbers</t>
    </r>
    <r>
      <rPr>
        <sz val="11"/>
        <color theme="1"/>
        <rFont val="Calibri"/>
        <family val="2"/>
        <scheme val="minor"/>
      </rPr>
      <t>.</t>
    </r>
  </si>
  <si>
    <t>Are you using Match Numbers?+L10:P19L10:P20</t>
  </si>
  <si>
    <t>C</t>
  </si>
  <si>
    <t>D</t>
  </si>
  <si>
    <t>E</t>
  </si>
  <si>
    <t>Match#</t>
  </si>
  <si>
    <t>W1</t>
  </si>
  <si>
    <t>W2</t>
  </si>
  <si>
    <t>W3</t>
  </si>
  <si>
    <t>W4</t>
  </si>
  <si>
    <t>W5</t>
  </si>
  <si>
    <t>W6</t>
  </si>
  <si>
    <t>T1</t>
  </si>
  <si>
    <t>T2</t>
  </si>
  <si>
    <t>T3</t>
  </si>
  <si>
    <t>T4</t>
  </si>
  <si>
    <t>T5</t>
  </si>
  <si>
    <t>T6</t>
  </si>
  <si>
    <t xml:space="preserve"> </t>
  </si>
  <si>
    <t>Name</t>
  </si>
  <si>
    <t>Weight</t>
  </si>
  <si>
    <t>Team</t>
  </si>
  <si>
    <t>3. 1st Seed on #1, 2nd Seed on #6 or randomly place wrestlers.</t>
  </si>
  <si>
    <t>Group: 9-10</t>
  </si>
  <si>
    <t>Group: 13-14</t>
  </si>
  <si>
    <t>Group: 11-12</t>
  </si>
  <si>
    <t>Group: 7-8</t>
  </si>
  <si>
    <t>Group: 6U</t>
  </si>
  <si>
    <r>
      <rPr>
        <b/>
        <sz val="11"/>
        <color theme="1"/>
        <rFont val="Calibri"/>
        <family val="2"/>
        <scheme val="minor"/>
      </rPr>
      <t>Enter Data</t>
    </r>
    <r>
      <rPr>
        <sz val="11"/>
        <color theme="1"/>
        <rFont val="Calibri"/>
        <family val="2"/>
        <scheme val="minor"/>
      </rPr>
      <t xml:space="preserve"> | </t>
    </r>
    <r>
      <rPr>
        <b/>
        <sz val="11"/>
        <color theme="1"/>
        <rFont val="Calibri"/>
        <family val="2"/>
        <scheme val="minor"/>
      </rPr>
      <t>Sort</t>
    </r>
    <r>
      <rPr>
        <sz val="11"/>
        <color theme="1"/>
        <rFont val="Calibri"/>
        <family val="2"/>
        <scheme val="minor"/>
      </rPr>
      <t xml:space="preserve"> by </t>
    </r>
    <r>
      <rPr>
        <b/>
        <sz val="11"/>
        <color theme="1"/>
        <rFont val="Calibri"/>
        <family val="2"/>
        <scheme val="minor"/>
      </rPr>
      <t>Weight</t>
    </r>
    <r>
      <rPr>
        <sz val="11"/>
        <color theme="1"/>
        <rFont val="Calibri"/>
        <family val="2"/>
        <scheme val="minor"/>
      </rPr>
      <t xml:space="preserve"> |</t>
    </r>
    <r>
      <rPr>
        <b/>
        <sz val="11"/>
        <color theme="1"/>
        <rFont val="Calibri"/>
        <family val="2"/>
        <scheme val="minor"/>
      </rPr>
      <t xml:space="preserve"> Paste </t>
    </r>
    <r>
      <rPr>
        <sz val="11"/>
        <color theme="1"/>
        <rFont val="Calibri"/>
        <family val="2"/>
        <scheme val="minor"/>
      </rPr>
      <t>into</t>
    </r>
    <r>
      <rPr>
        <b/>
        <sz val="11"/>
        <color theme="1"/>
        <rFont val="Calibri"/>
        <family val="2"/>
        <scheme val="minor"/>
      </rPr>
      <t xml:space="preserve"> New Shee</t>
    </r>
    <r>
      <rPr>
        <sz val="11"/>
        <color theme="1"/>
        <rFont val="Calibri"/>
        <family val="2"/>
        <scheme val="minor"/>
      </rPr>
      <t xml:space="preserve">t </t>
    </r>
  </si>
  <si>
    <r>
      <t xml:space="preserve">8. To create new worksheet, right click </t>
    </r>
    <r>
      <rPr>
        <b/>
        <sz val="11"/>
        <color theme="1"/>
        <rFont val="Calibri"/>
        <family val="2"/>
        <scheme val="minor"/>
      </rPr>
      <t>Tab</t>
    </r>
    <r>
      <rPr>
        <sz val="11"/>
        <color theme="1"/>
        <rFont val="Calibri"/>
        <family val="2"/>
        <scheme val="minor"/>
      </rPr>
      <t xml:space="preserve"> at bottom:</t>
    </r>
  </si>
  <si>
    <r>
      <t xml:space="preserve">      a. Select </t>
    </r>
    <r>
      <rPr>
        <b/>
        <u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ove or Copy</t>
    </r>
    <r>
      <rPr>
        <sz val="11"/>
        <color theme="1"/>
        <rFont val="Calibri"/>
        <family val="2"/>
        <scheme val="minor"/>
      </rPr>
      <t xml:space="preserve"> | check </t>
    </r>
    <r>
      <rPr>
        <b/>
        <sz val="11"/>
        <color theme="1"/>
        <rFont val="Calibri"/>
        <family val="2"/>
        <scheme val="minor"/>
      </rPr>
      <t>Create Copy</t>
    </r>
    <r>
      <rPr>
        <sz val="11"/>
        <color theme="1"/>
        <rFont val="Calibri"/>
        <family val="2"/>
        <scheme val="minor"/>
      </rPr>
      <t xml:space="preserve"> | </t>
    </r>
    <r>
      <rPr>
        <b/>
        <sz val="11"/>
        <color theme="1"/>
        <rFont val="Calibri"/>
        <family val="2"/>
        <scheme val="minor"/>
      </rPr>
      <t>OK</t>
    </r>
  </si>
  <si>
    <t xml:space="preserve">      c. Repeat for each additional worksheet.</t>
  </si>
  <si>
    <r>
      <t xml:space="preserve">      b. Right click new </t>
    </r>
    <r>
      <rPr>
        <b/>
        <sz val="11"/>
        <color theme="1"/>
        <rFont val="Calibri"/>
        <family val="2"/>
        <scheme val="minor"/>
      </rPr>
      <t>Tab</t>
    </r>
    <r>
      <rPr>
        <sz val="11"/>
        <color theme="1"/>
        <rFont val="Calibri"/>
        <family val="2"/>
        <scheme val="minor"/>
      </rPr>
      <t xml:space="preserve"> |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ename</t>
    </r>
    <r>
      <rPr>
        <sz val="11"/>
        <color theme="1"/>
        <rFont val="Calibri"/>
        <family val="2"/>
        <scheme val="minor"/>
      </rPr>
      <t xml:space="preserve"> |edit </t>
    </r>
    <r>
      <rPr>
        <b/>
        <sz val="11"/>
        <color theme="1"/>
        <rFont val="Calibri"/>
        <family val="2"/>
        <scheme val="minor"/>
      </rPr>
      <t>Name</t>
    </r>
    <r>
      <rPr>
        <sz val="11"/>
        <color theme="1"/>
        <rFont val="Calibri"/>
        <family val="2"/>
        <scheme val="minor"/>
      </rPr>
      <t xml:space="preserve"> | </t>
    </r>
    <r>
      <rPr>
        <b/>
        <sz val="11"/>
        <color theme="1"/>
        <rFont val="Calibri"/>
        <family val="2"/>
        <scheme val="minor"/>
      </rPr>
      <t>[Enter]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</si>
</sst>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4" borderId="1" xfId="0" applyFill="1" applyBorder="1"/>
    <xf numFmtId="0" fontId="0" fillId="4" borderId="2" xfId="0" applyFill="1" applyBorder="1"/>
    <xf numFmtId="0" fontId="5" fillId="0" borderId="0" xfId="0" applyFont="1" applyAlignment="1">
      <alignment shrinkToFit="1"/>
    </xf>
    <xf numFmtId="0" fontId="0" fillId="0" borderId="0" xfId="0" applyBorder="1"/>
    <xf numFmtId="0" fontId="5" fillId="0" borderId="0" xfId="0" applyFont="1" applyAlignment="1">
      <alignment horizontal="right"/>
    </xf>
    <xf numFmtId="0" fontId="0" fillId="0" borderId="0" xfId="0" applyBorder="1" applyAlignment="1">
      <alignment horizontal="center" vertical="center" textRotation="180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2" borderId="0" xfId="0" applyFont="1" applyFill="1"/>
    <xf numFmtId="0" fontId="7" fillId="5" borderId="0" xfId="0" applyFont="1" applyFill="1"/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shrinkToFit="1"/>
    </xf>
    <xf numFmtId="0" fontId="0" fillId="0" borderId="0" xfId="0" applyAlignment="1">
      <alignment shrinkToFit="1"/>
    </xf>
    <xf numFmtId="0" fontId="6" fillId="0" borderId="0" xfId="0" applyFont="1" applyAlignment="1">
      <alignment horizontal="center" shrinkToFi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9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9" fillId="4" borderId="6" xfId="0" applyFont="1" applyFill="1" applyBorder="1" applyAlignment="1">
      <alignment horizontal="center" vertical="center" textRotation="180"/>
    </xf>
    <xf numFmtId="0" fontId="0" fillId="3" borderId="0" xfId="0" applyFill="1" applyAlignment="1">
      <alignment horizontal="left"/>
    </xf>
    <xf numFmtId="0" fontId="5" fillId="0" borderId="0" xfId="0" applyFont="1" applyBorder="1" applyAlignment="1">
      <alignment horizontal="right" vertical="top"/>
    </xf>
    <xf numFmtId="0" fontId="0" fillId="0" borderId="5" xfId="0" applyBorder="1" applyAlignment="1">
      <alignment horizontal="left" vertical="top" shrinkToFit="1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0" fillId="3" borderId="0" xfId="0" applyFill="1" applyAlignment="1"/>
    <xf numFmtId="0" fontId="8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topLeftCell="A7" zoomScaleNormal="100" workbookViewId="0">
      <selection activeCell="D3" sqref="D3:I15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A Round Robin: 106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106</v>
      </c>
      <c r="Q2" s="4" t="s">
        <v>60</v>
      </c>
    </row>
    <row r="3" spans="1:22" x14ac:dyDescent="0.25">
      <c r="B3" s="8"/>
      <c r="C3" s="8" t="str">
        <f>CONCATENATE(M2,": ",N2)</f>
        <v>Weight Class: 106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82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50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24" t="s">
        <v>58</v>
      </c>
      <c r="M14" s="24"/>
      <c r="N14" s="24"/>
      <c r="O14" s="24"/>
      <c r="P14" s="24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A1</v>
      </c>
      <c r="B18" s="14" t="str">
        <f>CONCATENATE(N2,"-",1)</f>
        <v>106-1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A1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A2</v>
      </c>
      <c r="B19" s="14" t="str">
        <f>CONCATENATE(N2,"-",2)</f>
        <v>106-2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A2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A3</v>
      </c>
      <c r="B20" s="14" t="str">
        <f>CONCATENATE(N2,"-",3)</f>
        <v>106-3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A3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A4</v>
      </c>
      <c r="B23" s="14" t="str">
        <f>CONCATENATE(N2,"-",1)</f>
        <v>106-1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A4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A5</v>
      </c>
      <c r="B24" s="14" t="str">
        <f>CONCATENATE(N2,"-",2)</f>
        <v>106-2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A5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A6</v>
      </c>
      <c r="B25" s="14" t="str">
        <f>CONCATENATE(N2,"-",3)</f>
        <v>106-3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A6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A7</v>
      </c>
      <c r="B28" s="14" t="str">
        <f>CONCATENATE(N2,"-",1)</f>
        <v>106-1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A7</v>
      </c>
    </row>
    <row r="29" spans="1:22" x14ac:dyDescent="0.25">
      <c r="A29" s="17" t="str">
        <f>IF(N10="YES",K29,"")</f>
        <v>A8</v>
      </c>
      <c r="B29" s="14" t="str">
        <f>CONCATENATE(N2,"-",2)</f>
        <v>106-2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A8</v>
      </c>
    </row>
    <row r="30" spans="1:22" x14ac:dyDescent="0.25">
      <c r="A30" s="17" t="str">
        <f>IF(N10="YES",K30,"")</f>
        <v>A9</v>
      </c>
      <c r="B30" s="14" t="str">
        <f>CONCATENATE(N2,"-",3)</f>
        <v>106-3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A9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A10</v>
      </c>
      <c r="B33" s="14" t="str">
        <f>CONCATENATE(N2,"-",1)</f>
        <v>106-1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A10</v>
      </c>
    </row>
    <row r="34" spans="1:11" x14ac:dyDescent="0.25">
      <c r="A34" s="17" t="str">
        <f>IF(N10="YES",K34,"")</f>
        <v>A11</v>
      </c>
      <c r="B34" s="14" t="str">
        <f>CONCATENATE(N2,"-",2)</f>
        <v>106-2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A11</v>
      </c>
    </row>
    <row r="35" spans="1:11" x14ac:dyDescent="0.25">
      <c r="A35" s="17" t="str">
        <f>IF(N10="YES",K35,"")</f>
        <v>A12</v>
      </c>
      <c r="B35" s="14" t="str">
        <f>CONCATENATE(N2,"-",3)</f>
        <v>106-3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A12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A13</v>
      </c>
      <c r="B38" s="14" t="str">
        <f>CONCATENATE(N2,"-",1)</f>
        <v>106-1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A13</v>
      </c>
    </row>
    <row r="39" spans="1:11" x14ac:dyDescent="0.25">
      <c r="A39" s="17" t="str">
        <f>IF(N10="YES",K39,"")</f>
        <v>A14</v>
      </c>
      <c r="B39" s="14" t="str">
        <f>CONCATENATE(N2,"-",2)</f>
        <v>106-2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A14</v>
      </c>
    </row>
    <row r="40" spans="1:11" x14ac:dyDescent="0.25">
      <c r="A40" s="17" t="str">
        <f>IF(N10="YES",K40,"")</f>
        <v>A15</v>
      </c>
      <c r="B40" s="14" t="str">
        <f>CONCATENATE(N2,"-",3)</f>
        <v>106-3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A15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A1:I1"/>
    <mergeCell ref="J1:J15"/>
    <mergeCell ref="B4:B5"/>
    <mergeCell ref="C4:C5"/>
    <mergeCell ref="B8:B9"/>
    <mergeCell ref="C8:C9"/>
    <mergeCell ref="B6:B7"/>
    <mergeCell ref="C6:C7"/>
    <mergeCell ref="B12:B13"/>
    <mergeCell ref="C12:C13"/>
    <mergeCell ref="B10:B11"/>
    <mergeCell ref="C10:C11"/>
    <mergeCell ref="L13:P13"/>
    <mergeCell ref="B14:B15"/>
    <mergeCell ref="C14:C15"/>
    <mergeCell ref="L15:P15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D3" sqref="D3:I15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E Round Robin: 275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275</v>
      </c>
      <c r="P2" s="4"/>
      <c r="Q2" s="4" t="s">
        <v>60</v>
      </c>
    </row>
    <row r="3" spans="1:22" x14ac:dyDescent="0.25">
      <c r="B3" s="8"/>
      <c r="C3" s="8" t="str">
        <f>CONCATENATE(M2,": ",N2)</f>
        <v>Weight Class: 275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65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24" t="s">
        <v>58</v>
      </c>
      <c r="M14" s="24"/>
      <c r="N14" s="24"/>
      <c r="O14" s="24"/>
      <c r="P14" s="24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E1</v>
      </c>
      <c r="B18" s="14" t="str">
        <f>CONCATENATE(N2,"-",1)</f>
        <v>275-1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E1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E2</v>
      </c>
      <c r="B19" s="14" t="str">
        <f>CONCATENATE(N2,"-",2)</f>
        <v>275-2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E2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E3</v>
      </c>
      <c r="B20" s="14" t="str">
        <f>CONCATENATE(N2,"-",3)</f>
        <v>275-3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E3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E4</v>
      </c>
      <c r="B23" s="14" t="str">
        <f>CONCATENATE(N2,"-",1)</f>
        <v>275-1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E4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E5</v>
      </c>
      <c r="B24" s="14" t="str">
        <f>CONCATENATE(N2,"-",2)</f>
        <v>275-2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E5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E6</v>
      </c>
      <c r="B25" s="14" t="str">
        <f>CONCATENATE(N2,"-",3)</f>
        <v>275-3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E6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E7</v>
      </c>
      <c r="B28" s="14" t="str">
        <f>CONCATENATE(N2,"-",1)</f>
        <v>275-1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E7</v>
      </c>
    </row>
    <row r="29" spans="1:22" x14ac:dyDescent="0.25">
      <c r="A29" s="17" t="str">
        <f>IF(N10="YES",K29,"")</f>
        <v>E8</v>
      </c>
      <c r="B29" s="14" t="str">
        <f>CONCATENATE(N2,"-",2)</f>
        <v>275-2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E8</v>
      </c>
    </row>
    <row r="30" spans="1:22" x14ac:dyDescent="0.25">
      <c r="A30" s="17" t="str">
        <f>IF(N10="YES",K30,"")</f>
        <v>E9</v>
      </c>
      <c r="B30" s="14" t="str">
        <f>CONCATENATE(N2,"-",3)</f>
        <v>275-3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E9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E10</v>
      </c>
      <c r="B33" s="14" t="str">
        <f>CONCATENATE(N2,"-",1)</f>
        <v>275-1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E10</v>
      </c>
    </row>
    <row r="34" spans="1:11" x14ac:dyDescent="0.25">
      <c r="A34" s="17" t="str">
        <f>IF(N10="YES",K34,"")</f>
        <v>E11</v>
      </c>
      <c r="B34" s="14" t="str">
        <f>CONCATENATE(N2,"-",2)</f>
        <v>275-2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E11</v>
      </c>
    </row>
    <row r="35" spans="1:11" x14ac:dyDescent="0.25">
      <c r="A35" s="17" t="str">
        <f>IF(N10="YES",K35,"")</f>
        <v>E12</v>
      </c>
      <c r="B35" s="14" t="str">
        <f>CONCATENATE(N2,"-",3)</f>
        <v>275-3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E12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E13</v>
      </c>
      <c r="B38" s="14" t="str">
        <f>CONCATENATE(N2,"-",1)</f>
        <v>275-1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E13</v>
      </c>
    </row>
    <row r="39" spans="1:11" x14ac:dyDescent="0.25">
      <c r="A39" s="17" t="str">
        <f>IF(N10="YES",K39,"")</f>
        <v>E14</v>
      </c>
      <c r="B39" s="14" t="str">
        <f>CONCATENATE(N2,"-",2)</f>
        <v>275-2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E14</v>
      </c>
    </row>
    <row r="40" spans="1:11" x14ac:dyDescent="0.25">
      <c r="A40" s="17" t="str">
        <f>IF(N10="YES",K40,"")</f>
        <v>E15</v>
      </c>
      <c r="B40" s="14" t="str">
        <f>CONCATENATE(N2,"-",3)</f>
        <v>275-3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E15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A1:I1"/>
    <mergeCell ref="J1:J15"/>
    <mergeCell ref="B4:B5"/>
    <mergeCell ref="C4:C5"/>
    <mergeCell ref="B8:B9"/>
    <mergeCell ref="C8:C9"/>
    <mergeCell ref="B6:B7"/>
    <mergeCell ref="C6:C7"/>
    <mergeCell ref="B12:B13"/>
    <mergeCell ref="C12:C13"/>
    <mergeCell ref="B10:B11"/>
    <mergeCell ref="C10:C11"/>
    <mergeCell ref="L13:P13"/>
    <mergeCell ref="B14:B15"/>
    <mergeCell ref="C14:C15"/>
    <mergeCell ref="L15:P15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D3" sqref="D3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E Round Robin: 275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275</v>
      </c>
      <c r="P2" s="4"/>
      <c r="Q2" s="4" t="s">
        <v>60</v>
      </c>
    </row>
    <row r="3" spans="1:22" x14ac:dyDescent="0.25">
      <c r="B3" s="8"/>
      <c r="C3" s="8" t="str">
        <f>CONCATENATE(M2,": ",N2)</f>
        <v>Weight Class: 275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65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24" t="s">
        <v>58</v>
      </c>
      <c r="M14" s="24"/>
      <c r="N14" s="24"/>
      <c r="O14" s="24"/>
      <c r="P14" s="24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E1</v>
      </c>
      <c r="B18" s="14" t="str">
        <f>CONCATENATE(N2,"-",1)</f>
        <v>275-1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E1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E2</v>
      </c>
      <c r="B19" s="14" t="str">
        <f>CONCATENATE(N2,"-",2)</f>
        <v>275-2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E2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E3</v>
      </c>
      <c r="B20" s="14" t="str">
        <f>CONCATENATE(N2,"-",3)</f>
        <v>275-3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E3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E4</v>
      </c>
      <c r="B23" s="14" t="str">
        <f>CONCATENATE(N2,"-",1)</f>
        <v>275-1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E4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E5</v>
      </c>
      <c r="B24" s="14" t="str">
        <f>CONCATENATE(N2,"-",2)</f>
        <v>275-2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E5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E6</v>
      </c>
      <c r="B25" s="14" t="str">
        <f>CONCATENATE(N2,"-",3)</f>
        <v>275-3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E6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E7</v>
      </c>
      <c r="B28" s="14" t="str">
        <f>CONCATENATE(N2,"-",1)</f>
        <v>275-1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E7</v>
      </c>
    </row>
    <row r="29" spans="1:22" x14ac:dyDescent="0.25">
      <c r="A29" s="17" t="str">
        <f>IF(N10="YES",K29,"")</f>
        <v>E8</v>
      </c>
      <c r="B29" s="14" t="str">
        <f>CONCATENATE(N2,"-",2)</f>
        <v>275-2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E8</v>
      </c>
    </row>
    <row r="30" spans="1:22" x14ac:dyDescent="0.25">
      <c r="A30" s="17" t="str">
        <f>IF(N10="YES",K30,"")</f>
        <v>E9</v>
      </c>
      <c r="B30" s="14" t="str">
        <f>CONCATENATE(N2,"-",3)</f>
        <v>275-3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E9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E10</v>
      </c>
      <c r="B33" s="14" t="str">
        <f>CONCATENATE(N2,"-",1)</f>
        <v>275-1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E10</v>
      </c>
    </row>
    <row r="34" spans="1:11" x14ac:dyDescent="0.25">
      <c r="A34" s="17" t="str">
        <f>IF(N10="YES",K34,"")</f>
        <v>E11</v>
      </c>
      <c r="B34" s="14" t="str">
        <f>CONCATENATE(N2,"-",2)</f>
        <v>275-2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E11</v>
      </c>
    </row>
    <row r="35" spans="1:11" x14ac:dyDescent="0.25">
      <c r="A35" s="17" t="str">
        <f>IF(N10="YES",K35,"")</f>
        <v>E12</v>
      </c>
      <c r="B35" s="14" t="str">
        <f>CONCATENATE(N2,"-",3)</f>
        <v>275-3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E12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E13</v>
      </c>
      <c r="B38" s="14" t="str">
        <f>CONCATENATE(N2,"-",1)</f>
        <v>275-1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E13</v>
      </c>
    </row>
    <row r="39" spans="1:11" x14ac:dyDescent="0.25">
      <c r="A39" s="17" t="str">
        <f>IF(N10="YES",K39,"")</f>
        <v>E14</v>
      </c>
      <c r="B39" s="14" t="str">
        <f>CONCATENATE(N2,"-",2)</f>
        <v>275-2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E14</v>
      </c>
    </row>
    <row r="40" spans="1:11" x14ac:dyDescent="0.25">
      <c r="A40" s="17" t="str">
        <f>IF(N10="YES",K40,"")</f>
        <v>E15</v>
      </c>
      <c r="B40" s="14" t="str">
        <f>CONCATENATE(N2,"-",3)</f>
        <v>275-3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E15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A1:I1"/>
    <mergeCell ref="J1:J15"/>
    <mergeCell ref="B4:B5"/>
    <mergeCell ref="C4:C5"/>
    <mergeCell ref="B8:B9"/>
    <mergeCell ref="C8:C9"/>
    <mergeCell ref="B6:B7"/>
    <mergeCell ref="C6:C7"/>
    <mergeCell ref="B12:B13"/>
    <mergeCell ref="C12:C13"/>
    <mergeCell ref="B10:B11"/>
    <mergeCell ref="C10:C11"/>
    <mergeCell ref="L13:P13"/>
    <mergeCell ref="B14:B15"/>
    <mergeCell ref="C14:C15"/>
    <mergeCell ref="L15:P15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D3" sqref="D3:I15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E Round Robin: 275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275</v>
      </c>
      <c r="P2" s="4"/>
      <c r="Q2" s="4" t="s">
        <v>60</v>
      </c>
    </row>
    <row r="3" spans="1:22" x14ac:dyDescent="0.25">
      <c r="B3" s="8"/>
      <c r="C3" s="8" t="str">
        <f>CONCATENATE(M2,": ",N2)</f>
        <v>Weight Class: 275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65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24" t="s">
        <v>58</v>
      </c>
      <c r="M14" s="24"/>
      <c r="N14" s="24"/>
      <c r="O14" s="24"/>
      <c r="P14" s="24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E1</v>
      </c>
      <c r="B18" s="14" t="str">
        <f>CONCATENATE(N2,"-",1)</f>
        <v>275-1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E1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E2</v>
      </c>
      <c r="B19" s="14" t="str">
        <f>CONCATENATE(N2,"-",2)</f>
        <v>275-2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E2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E3</v>
      </c>
      <c r="B20" s="14" t="str">
        <f>CONCATENATE(N2,"-",3)</f>
        <v>275-3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E3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E4</v>
      </c>
      <c r="B23" s="14" t="str">
        <f>CONCATENATE(N2,"-",1)</f>
        <v>275-1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E4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E5</v>
      </c>
      <c r="B24" s="14" t="str">
        <f>CONCATENATE(N2,"-",2)</f>
        <v>275-2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E5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E6</v>
      </c>
      <c r="B25" s="14" t="str">
        <f>CONCATENATE(N2,"-",3)</f>
        <v>275-3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E6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E7</v>
      </c>
      <c r="B28" s="14" t="str">
        <f>CONCATENATE(N2,"-",1)</f>
        <v>275-1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E7</v>
      </c>
    </row>
    <row r="29" spans="1:22" x14ac:dyDescent="0.25">
      <c r="A29" s="17" t="str">
        <f>IF(N10="YES",K29,"")</f>
        <v>E8</v>
      </c>
      <c r="B29" s="14" t="str">
        <f>CONCATENATE(N2,"-",2)</f>
        <v>275-2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E8</v>
      </c>
    </row>
    <row r="30" spans="1:22" x14ac:dyDescent="0.25">
      <c r="A30" s="17" t="str">
        <f>IF(N10="YES",K30,"")</f>
        <v>E9</v>
      </c>
      <c r="B30" s="14" t="str">
        <f>CONCATENATE(N2,"-",3)</f>
        <v>275-3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E9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E10</v>
      </c>
      <c r="B33" s="14" t="str">
        <f>CONCATENATE(N2,"-",1)</f>
        <v>275-1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E10</v>
      </c>
    </row>
    <row r="34" spans="1:11" x14ac:dyDescent="0.25">
      <c r="A34" s="17" t="str">
        <f>IF(N10="YES",K34,"")</f>
        <v>E11</v>
      </c>
      <c r="B34" s="14" t="str">
        <f>CONCATENATE(N2,"-",2)</f>
        <v>275-2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E11</v>
      </c>
    </row>
    <row r="35" spans="1:11" x14ac:dyDescent="0.25">
      <c r="A35" s="17" t="str">
        <f>IF(N10="YES",K35,"")</f>
        <v>E12</v>
      </c>
      <c r="B35" s="14" t="str">
        <f>CONCATENATE(N2,"-",3)</f>
        <v>275-3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E12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E13</v>
      </c>
      <c r="B38" s="14" t="str">
        <f>CONCATENATE(N2,"-",1)</f>
        <v>275-1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E13</v>
      </c>
    </row>
    <row r="39" spans="1:11" x14ac:dyDescent="0.25">
      <c r="A39" s="17" t="str">
        <f>IF(N10="YES",K39,"")</f>
        <v>E14</v>
      </c>
      <c r="B39" s="14" t="str">
        <f>CONCATENATE(N2,"-",2)</f>
        <v>275-2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E14</v>
      </c>
    </row>
    <row r="40" spans="1:11" x14ac:dyDescent="0.25">
      <c r="A40" s="17" t="str">
        <f>IF(N10="YES",K40,"")</f>
        <v>E15</v>
      </c>
      <c r="B40" s="14" t="str">
        <f>CONCATENATE(N2,"-",3)</f>
        <v>275-3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E15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A1:I1"/>
    <mergeCell ref="J1:J15"/>
    <mergeCell ref="B4:B5"/>
    <mergeCell ref="C4:C5"/>
    <mergeCell ref="B8:B9"/>
    <mergeCell ref="C8:C9"/>
    <mergeCell ref="B6:B7"/>
    <mergeCell ref="C6:C7"/>
    <mergeCell ref="B12:B13"/>
    <mergeCell ref="C12:C13"/>
    <mergeCell ref="B10:B11"/>
    <mergeCell ref="C10:C11"/>
    <mergeCell ref="L13:P13"/>
    <mergeCell ref="B14:B15"/>
    <mergeCell ref="C14:C15"/>
    <mergeCell ref="L15:P15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D3" sqref="D3:I15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E Round Robin: 275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275</v>
      </c>
      <c r="P2" s="4"/>
      <c r="Q2" s="4" t="s">
        <v>60</v>
      </c>
    </row>
    <row r="3" spans="1:22" x14ac:dyDescent="0.25">
      <c r="B3" s="8"/>
      <c r="C3" s="8" t="str">
        <f>CONCATENATE(M2,": ",N2)</f>
        <v>Weight Class: 275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65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24" t="s">
        <v>58</v>
      </c>
      <c r="M14" s="24"/>
      <c r="N14" s="24"/>
      <c r="O14" s="24"/>
      <c r="P14" s="24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E1</v>
      </c>
      <c r="B18" s="14" t="str">
        <f>CONCATENATE(N2,"-",1)</f>
        <v>275-1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E1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E2</v>
      </c>
      <c r="B19" s="14" t="str">
        <f>CONCATENATE(N2,"-",2)</f>
        <v>275-2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E2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E3</v>
      </c>
      <c r="B20" s="14" t="str">
        <f>CONCATENATE(N2,"-",3)</f>
        <v>275-3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E3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E4</v>
      </c>
      <c r="B23" s="14" t="str">
        <f>CONCATENATE(N2,"-",1)</f>
        <v>275-1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E4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E5</v>
      </c>
      <c r="B24" s="14" t="str">
        <f>CONCATENATE(N2,"-",2)</f>
        <v>275-2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E5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E6</v>
      </c>
      <c r="B25" s="14" t="str">
        <f>CONCATENATE(N2,"-",3)</f>
        <v>275-3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E6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E7</v>
      </c>
      <c r="B28" s="14" t="str">
        <f>CONCATENATE(N2,"-",1)</f>
        <v>275-1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E7</v>
      </c>
    </row>
    <row r="29" spans="1:22" x14ac:dyDescent="0.25">
      <c r="A29" s="17" t="str">
        <f>IF(N10="YES",K29,"")</f>
        <v>E8</v>
      </c>
      <c r="B29" s="14" t="str">
        <f>CONCATENATE(N2,"-",2)</f>
        <v>275-2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E8</v>
      </c>
    </row>
    <row r="30" spans="1:22" x14ac:dyDescent="0.25">
      <c r="A30" s="17" t="str">
        <f>IF(N10="YES",K30,"")</f>
        <v>E9</v>
      </c>
      <c r="B30" s="14" t="str">
        <f>CONCATENATE(N2,"-",3)</f>
        <v>275-3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E9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E10</v>
      </c>
      <c r="B33" s="14" t="str">
        <f>CONCATENATE(N2,"-",1)</f>
        <v>275-1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E10</v>
      </c>
    </row>
    <row r="34" spans="1:11" x14ac:dyDescent="0.25">
      <c r="A34" s="17" t="str">
        <f>IF(N10="YES",K34,"")</f>
        <v>E11</v>
      </c>
      <c r="B34" s="14" t="str">
        <f>CONCATENATE(N2,"-",2)</f>
        <v>275-2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E11</v>
      </c>
    </row>
    <row r="35" spans="1:11" x14ac:dyDescent="0.25">
      <c r="A35" s="17" t="str">
        <f>IF(N10="YES",K35,"")</f>
        <v>E12</v>
      </c>
      <c r="B35" s="14" t="str">
        <f>CONCATENATE(N2,"-",3)</f>
        <v>275-3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E12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E13</v>
      </c>
      <c r="B38" s="14" t="str">
        <f>CONCATENATE(N2,"-",1)</f>
        <v>275-1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E13</v>
      </c>
    </row>
    <row r="39" spans="1:11" x14ac:dyDescent="0.25">
      <c r="A39" s="17" t="str">
        <f>IF(N10="YES",K39,"")</f>
        <v>E14</v>
      </c>
      <c r="B39" s="14" t="str">
        <f>CONCATENATE(N2,"-",2)</f>
        <v>275-2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E14</v>
      </c>
    </row>
    <row r="40" spans="1:11" x14ac:dyDescent="0.25">
      <c r="A40" s="17" t="str">
        <f>IF(N10="YES",K40,"")</f>
        <v>E15</v>
      </c>
      <c r="B40" s="14" t="str">
        <f>CONCATENATE(N2,"-",3)</f>
        <v>275-3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E15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A1:I1"/>
    <mergeCell ref="J1:J15"/>
    <mergeCell ref="B4:B5"/>
    <mergeCell ref="C4:C5"/>
    <mergeCell ref="B8:B9"/>
    <mergeCell ref="C8:C9"/>
    <mergeCell ref="B6:B7"/>
    <mergeCell ref="C6:C7"/>
    <mergeCell ref="B12:B13"/>
    <mergeCell ref="C12:C13"/>
    <mergeCell ref="B10:B11"/>
    <mergeCell ref="C10:C11"/>
    <mergeCell ref="L13:P13"/>
    <mergeCell ref="B14:B15"/>
    <mergeCell ref="C14:C15"/>
    <mergeCell ref="L15:P15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D3" sqref="D3:I15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E Round Robin: 275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275</v>
      </c>
      <c r="P2" s="4"/>
      <c r="Q2" s="4" t="s">
        <v>60</v>
      </c>
    </row>
    <row r="3" spans="1:22" x14ac:dyDescent="0.25">
      <c r="B3" s="8"/>
      <c r="C3" s="8" t="str">
        <f>CONCATENATE(M2,": ",N2)</f>
        <v>Weight Class: 275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65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24" t="s">
        <v>58</v>
      </c>
      <c r="M14" s="24"/>
      <c r="N14" s="24"/>
      <c r="O14" s="24"/>
      <c r="P14" s="24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E1</v>
      </c>
      <c r="B18" s="14" t="str">
        <f>CONCATENATE(N2,"-",1)</f>
        <v>275-1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E1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E2</v>
      </c>
      <c r="B19" s="14" t="str">
        <f>CONCATENATE(N2,"-",2)</f>
        <v>275-2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E2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E3</v>
      </c>
      <c r="B20" s="14" t="str">
        <f>CONCATENATE(N2,"-",3)</f>
        <v>275-3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E3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E4</v>
      </c>
      <c r="B23" s="14" t="str">
        <f>CONCATENATE(N2,"-",1)</f>
        <v>275-1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E4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E5</v>
      </c>
      <c r="B24" s="14" t="str">
        <f>CONCATENATE(N2,"-",2)</f>
        <v>275-2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E5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E6</v>
      </c>
      <c r="B25" s="14" t="str">
        <f>CONCATENATE(N2,"-",3)</f>
        <v>275-3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E6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E7</v>
      </c>
      <c r="B28" s="14" t="str">
        <f>CONCATENATE(N2,"-",1)</f>
        <v>275-1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E7</v>
      </c>
    </row>
    <row r="29" spans="1:22" x14ac:dyDescent="0.25">
      <c r="A29" s="17" t="str">
        <f>IF(N10="YES",K29,"")</f>
        <v>E8</v>
      </c>
      <c r="B29" s="14" t="str">
        <f>CONCATENATE(N2,"-",2)</f>
        <v>275-2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E8</v>
      </c>
    </row>
    <row r="30" spans="1:22" x14ac:dyDescent="0.25">
      <c r="A30" s="17" t="str">
        <f>IF(N10="YES",K30,"")</f>
        <v>E9</v>
      </c>
      <c r="B30" s="14" t="str">
        <f>CONCATENATE(N2,"-",3)</f>
        <v>275-3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E9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E10</v>
      </c>
      <c r="B33" s="14" t="str">
        <f>CONCATENATE(N2,"-",1)</f>
        <v>275-1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E10</v>
      </c>
    </row>
    <row r="34" spans="1:11" x14ac:dyDescent="0.25">
      <c r="A34" s="17" t="str">
        <f>IF(N10="YES",K34,"")</f>
        <v>E11</v>
      </c>
      <c r="B34" s="14" t="str">
        <f>CONCATENATE(N2,"-",2)</f>
        <v>275-2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E11</v>
      </c>
    </row>
    <row r="35" spans="1:11" x14ac:dyDescent="0.25">
      <c r="A35" s="17" t="str">
        <f>IF(N10="YES",K35,"")</f>
        <v>E12</v>
      </c>
      <c r="B35" s="14" t="str">
        <f>CONCATENATE(N2,"-",3)</f>
        <v>275-3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E12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E13</v>
      </c>
      <c r="B38" s="14" t="str">
        <f>CONCATENATE(N2,"-",1)</f>
        <v>275-1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E13</v>
      </c>
    </row>
    <row r="39" spans="1:11" x14ac:dyDescent="0.25">
      <c r="A39" s="17" t="str">
        <f>IF(N10="YES",K39,"")</f>
        <v>E14</v>
      </c>
      <c r="B39" s="14" t="str">
        <f>CONCATENATE(N2,"-",2)</f>
        <v>275-2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E14</v>
      </c>
    </row>
    <row r="40" spans="1:11" x14ac:dyDescent="0.25">
      <c r="A40" s="17" t="str">
        <f>IF(N10="YES",K40,"")</f>
        <v>E15</v>
      </c>
      <c r="B40" s="14" t="str">
        <f>CONCATENATE(N2,"-",3)</f>
        <v>275-3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E15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A1:I1"/>
    <mergeCell ref="J1:J15"/>
    <mergeCell ref="B4:B5"/>
    <mergeCell ref="C4:C5"/>
    <mergeCell ref="B8:B9"/>
    <mergeCell ref="C8:C9"/>
    <mergeCell ref="B6:B7"/>
    <mergeCell ref="C6:C7"/>
    <mergeCell ref="B12:B13"/>
    <mergeCell ref="C12:C13"/>
    <mergeCell ref="B10:B11"/>
    <mergeCell ref="C10:C11"/>
    <mergeCell ref="L13:P13"/>
    <mergeCell ref="B14:B15"/>
    <mergeCell ref="C14:C15"/>
    <mergeCell ref="L15:P15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D3" sqref="D3:I15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E Round Robin: 275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275</v>
      </c>
      <c r="P2" s="4"/>
      <c r="Q2" s="4" t="s">
        <v>60</v>
      </c>
    </row>
    <row r="3" spans="1:22" x14ac:dyDescent="0.25">
      <c r="B3" s="8"/>
      <c r="C3" s="8" t="str">
        <f>CONCATENATE(M2,": ",N2)</f>
        <v>Weight Class: 275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65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24" t="s">
        <v>58</v>
      </c>
      <c r="M14" s="24"/>
      <c r="N14" s="24"/>
      <c r="O14" s="24"/>
      <c r="P14" s="24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E1</v>
      </c>
      <c r="B18" s="14" t="str">
        <f>CONCATENATE(N2,"-",1)</f>
        <v>275-1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E1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E2</v>
      </c>
      <c r="B19" s="14" t="str">
        <f>CONCATENATE(N2,"-",2)</f>
        <v>275-2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E2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E3</v>
      </c>
      <c r="B20" s="14" t="str">
        <f>CONCATENATE(N2,"-",3)</f>
        <v>275-3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E3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E4</v>
      </c>
      <c r="B23" s="14" t="str">
        <f>CONCATENATE(N2,"-",1)</f>
        <v>275-1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E4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E5</v>
      </c>
      <c r="B24" s="14" t="str">
        <f>CONCATENATE(N2,"-",2)</f>
        <v>275-2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E5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E6</v>
      </c>
      <c r="B25" s="14" t="str">
        <f>CONCATENATE(N2,"-",3)</f>
        <v>275-3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E6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E7</v>
      </c>
      <c r="B28" s="14" t="str">
        <f>CONCATENATE(N2,"-",1)</f>
        <v>275-1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E7</v>
      </c>
    </row>
    <row r="29" spans="1:22" x14ac:dyDescent="0.25">
      <c r="A29" s="17" t="str">
        <f>IF(N10="YES",K29,"")</f>
        <v>E8</v>
      </c>
      <c r="B29" s="14" t="str">
        <f>CONCATENATE(N2,"-",2)</f>
        <v>275-2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E8</v>
      </c>
    </row>
    <row r="30" spans="1:22" x14ac:dyDescent="0.25">
      <c r="A30" s="17" t="str">
        <f>IF(N10="YES",K30,"")</f>
        <v>E9</v>
      </c>
      <c r="B30" s="14" t="str">
        <f>CONCATENATE(N2,"-",3)</f>
        <v>275-3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E9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E10</v>
      </c>
      <c r="B33" s="14" t="str">
        <f>CONCATENATE(N2,"-",1)</f>
        <v>275-1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E10</v>
      </c>
    </row>
    <row r="34" spans="1:11" x14ac:dyDescent="0.25">
      <c r="A34" s="17" t="str">
        <f>IF(N10="YES",K34,"")</f>
        <v>E11</v>
      </c>
      <c r="B34" s="14" t="str">
        <f>CONCATENATE(N2,"-",2)</f>
        <v>275-2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E11</v>
      </c>
    </row>
    <row r="35" spans="1:11" x14ac:dyDescent="0.25">
      <c r="A35" s="17" t="str">
        <f>IF(N10="YES",K35,"")</f>
        <v>E12</v>
      </c>
      <c r="B35" s="14" t="str">
        <f>CONCATENATE(N2,"-",3)</f>
        <v>275-3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E12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E13</v>
      </c>
      <c r="B38" s="14" t="str">
        <f>CONCATENATE(N2,"-",1)</f>
        <v>275-1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E13</v>
      </c>
    </row>
    <row r="39" spans="1:11" x14ac:dyDescent="0.25">
      <c r="A39" s="17" t="str">
        <f>IF(N10="YES",K39,"")</f>
        <v>E14</v>
      </c>
      <c r="B39" s="14" t="str">
        <f>CONCATENATE(N2,"-",2)</f>
        <v>275-2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E14</v>
      </c>
    </row>
    <row r="40" spans="1:11" x14ac:dyDescent="0.25">
      <c r="A40" s="17" t="str">
        <f>IF(N10="YES",K40,"")</f>
        <v>E15</v>
      </c>
      <c r="B40" s="14" t="str">
        <f>CONCATENATE(N2,"-",3)</f>
        <v>275-3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E15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A1:I1"/>
    <mergeCell ref="J1:J15"/>
    <mergeCell ref="B4:B5"/>
    <mergeCell ref="C4:C5"/>
    <mergeCell ref="B8:B9"/>
    <mergeCell ref="C8:C9"/>
    <mergeCell ref="B6:B7"/>
    <mergeCell ref="C6:C7"/>
    <mergeCell ref="B12:B13"/>
    <mergeCell ref="C12:C13"/>
    <mergeCell ref="B10:B11"/>
    <mergeCell ref="C10:C11"/>
    <mergeCell ref="L13:P13"/>
    <mergeCell ref="B14:B15"/>
    <mergeCell ref="C14:C15"/>
    <mergeCell ref="L15:P15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D3" sqref="D3:I15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E Round Robin: 275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275</v>
      </c>
      <c r="P2" s="4"/>
      <c r="Q2" s="4" t="s">
        <v>60</v>
      </c>
    </row>
    <row r="3" spans="1:22" x14ac:dyDescent="0.25">
      <c r="B3" s="8"/>
      <c r="C3" s="8" t="str">
        <f>CONCATENATE(M2,": ",N2)</f>
        <v>Weight Class: 275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65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24" t="s">
        <v>58</v>
      </c>
      <c r="M14" s="24"/>
      <c r="N14" s="24"/>
      <c r="O14" s="24"/>
      <c r="P14" s="24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E1</v>
      </c>
      <c r="B18" s="14" t="str">
        <f>CONCATENATE(N2,"-",1)</f>
        <v>275-1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E1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E2</v>
      </c>
      <c r="B19" s="14" t="str">
        <f>CONCATENATE(N2,"-",2)</f>
        <v>275-2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E2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E3</v>
      </c>
      <c r="B20" s="14" t="str">
        <f>CONCATENATE(N2,"-",3)</f>
        <v>275-3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E3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E4</v>
      </c>
      <c r="B23" s="14" t="str">
        <f>CONCATENATE(N2,"-",1)</f>
        <v>275-1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E4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E5</v>
      </c>
      <c r="B24" s="14" t="str">
        <f>CONCATENATE(N2,"-",2)</f>
        <v>275-2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E5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E6</v>
      </c>
      <c r="B25" s="14" t="str">
        <f>CONCATENATE(N2,"-",3)</f>
        <v>275-3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E6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E7</v>
      </c>
      <c r="B28" s="14" t="str">
        <f>CONCATENATE(N2,"-",1)</f>
        <v>275-1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E7</v>
      </c>
    </row>
    <row r="29" spans="1:22" x14ac:dyDescent="0.25">
      <c r="A29" s="17" t="str">
        <f>IF(N10="YES",K29,"")</f>
        <v>E8</v>
      </c>
      <c r="B29" s="14" t="str">
        <f>CONCATENATE(N2,"-",2)</f>
        <v>275-2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E8</v>
      </c>
    </row>
    <row r="30" spans="1:22" x14ac:dyDescent="0.25">
      <c r="A30" s="17" t="str">
        <f>IF(N10="YES",K30,"")</f>
        <v>E9</v>
      </c>
      <c r="B30" s="14" t="str">
        <f>CONCATENATE(N2,"-",3)</f>
        <v>275-3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E9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E10</v>
      </c>
      <c r="B33" s="14" t="str">
        <f>CONCATENATE(N2,"-",1)</f>
        <v>275-1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E10</v>
      </c>
    </row>
    <row r="34" spans="1:11" x14ac:dyDescent="0.25">
      <c r="A34" s="17" t="str">
        <f>IF(N10="YES",K34,"")</f>
        <v>E11</v>
      </c>
      <c r="B34" s="14" t="str">
        <f>CONCATENATE(N2,"-",2)</f>
        <v>275-2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E11</v>
      </c>
    </row>
    <row r="35" spans="1:11" x14ac:dyDescent="0.25">
      <c r="A35" s="17" t="str">
        <f>IF(N10="YES",K35,"")</f>
        <v>E12</v>
      </c>
      <c r="B35" s="14" t="str">
        <f>CONCATENATE(N2,"-",3)</f>
        <v>275-3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E12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E13</v>
      </c>
      <c r="B38" s="14" t="str">
        <f>CONCATENATE(N2,"-",1)</f>
        <v>275-1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E13</v>
      </c>
    </row>
    <row r="39" spans="1:11" x14ac:dyDescent="0.25">
      <c r="A39" s="17" t="str">
        <f>IF(N10="YES",K39,"")</f>
        <v>E14</v>
      </c>
      <c r="B39" s="14" t="str">
        <f>CONCATENATE(N2,"-",2)</f>
        <v>275-2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E14</v>
      </c>
    </row>
    <row r="40" spans="1:11" x14ac:dyDescent="0.25">
      <c r="A40" s="17" t="str">
        <f>IF(N10="YES",K40,"")</f>
        <v>E15</v>
      </c>
      <c r="B40" s="14" t="str">
        <f>CONCATENATE(N2,"-",3)</f>
        <v>275-3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E15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A1:I1"/>
    <mergeCell ref="J1:J15"/>
    <mergeCell ref="B4:B5"/>
    <mergeCell ref="C4:C5"/>
    <mergeCell ref="B8:B9"/>
    <mergeCell ref="C8:C9"/>
    <mergeCell ref="B6:B7"/>
    <mergeCell ref="C6:C7"/>
    <mergeCell ref="B12:B13"/>
    <mergeCell ref="C12:C13"/>
    <mergeCell ref="B10:B11"/>
    <mergeCell ref="C10:C11"/>
    <mergeCell ref="L13:P13"/>
    <mergeCell ref="B14:B15"/>
    <mergeCell ref="C14:C15"/>
    <mergeCell ref="L15:P15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</mergeCells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D3" sqref="D3:I15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E Round Robin: 275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275</v>
      </c>
      <c r="P2" s="4"/>
      <c r="Q2" s="4" t="s">
        <v>60</v>
      </c>
    </row>
    <row r="3" spans="1:22" x14ac:dyDescent="0.25">
      <c r="B3" s="8"/>
      <c r="C3" s="8" t="str">
        <f>CONCATENATE(M2,": ",N2)</f>
        <v>Weight Class: 275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65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24" t="s">
        <v>58</v>
      </c>
      <c r="M14" s="24"/>
      <c r="N14" s="24"/>
      <c r="O14" s="24"/>
      <c r="P14" s="24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E1</v>
      </c>
      <c r="B18" s="14" t="str">
        <f>CONCATENATE(N2,"-",1)</f>
        <v>275-1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E1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E2</v>
      </c>
      <c r="B19" s="14" t="str">
        <f>CONCATENATE(N2,"-",2)</f>
        <v>275-2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E2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E3</v>
      </c>
      <c r="B20" s="14" t="str">
        <f>CONCATENATE(N2,"-",3)</f>
        <v>275-3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E3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E4</v>
      </c>
      <c r="B23" s="14" t="str">
        <f>CONCATENATE(N2,"-",1)</f>
        <v>275-1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E4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E5</v>
      </c>
      <c r="B24" s="14" t="str">
        <f>CONCATENATE(N2,"-",2)</f>
        <v>275-2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E5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E6</v>
      </c>
      <c r="B25" s="14" t="str">
        <f>CONCATENATE(N2,"-",3)</f>
        <v>275-3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E6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E7</v>
      </c>
      <c r="B28" s="14" t="str">
        <f>CONCATENATE(N2,"-",1)</f>
        <v>275-1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E7</v>
      </c>
    </row>
    <row r="29" spans="1:22" x14ac:dyDescent="0.25">
      <c r="A29" s="17" t="str">
        <f>IF(N10="YES",K29,"")</f>
        <v>E8</v>
      </c>
      <c r="B29" s="14" t="str">
        <f>CONCATENATE(N2,"-",2)</f>
        <v>275-2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E8</v>
      </c>
    </row>
    <row r="30" spans="1:22" x14ac:dyDescent="0.25">
      <c r="A30" s="17" t="str">
        <f>IF(N10="YES",K30,"")</f>
        <v>E9</v>
      </c>
      <c r="B30" s="14" t="str">
        <f>CONCATENATE(N2,"-",3)</f>
        <v>275-3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E9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E10</v>
      </c>
      <c r="B33" s="14" t="str">
        <f>CONCATENATE(N2,"-",1)</f>
        <v>275-1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E10</v>
      </c>
    </row>
    <row r="34" spans="1:11" x14ac:dyDescent="0.25">
      <c r="A34" s="17" t="str">
        <f>IF(N10="YES",K34,"")</f>
        <v>E11</v>
      </c>
      <c r="B34" s="14" t="str">
        <f>CONCATENATE(N2,"-",2)</f>
        <v>275-2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E11</v>
      </c>
    </row>
    <row r="35" spans="1:11" x14ac:dyDescent="0.25">
      <c r="A35" s="17" t="str">
        <f>IF(N10="YES",K35,"")</f>
        <v>E12</v>
      </c>
      <c r="B35" s="14" t="str">
        <f>CONCATENATE(N2,"-",3)</f>
        <v>275-3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E12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E13</v>
      </c>
      <c r="B38" s="14" t="str">
        <f>CONCATENATE(N2,"-",1)</f>
        <v>275-1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E13</v>
      </c>
    </row>
    <row r="39" spans="1:11" x14ac:dyDescent="0.25">
      <c r="A39" s="17" t="str">
        <f>IF(N10="YES",K39,"")</f>
        <v>E14</v>
      </c>
      <c r="B39" s="14" t="str">
        <f>CONCATENATE(N2,"-",2)</f>
        <v>275-2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E14</v>
      </c>
    </row>
    <row r="40" spans="1:11" x14ac:dyDescent="0.25">
      <c r="A40" s="17" t="str">
        <f>IF(N10="YES",K40,"")</f>
        <v>E15</v>
      </c>
      <c r="B40" s="14" t="str">
        <f>CONCATENATE(N2,"-",3)</f>
        <v>275-3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E15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A1:I1"/>
    <mergeCell ref="J1:J15"/>
    <mergeCell ref="B4:B5"/>
    <mergeCell ref="C4:C5"/>
    <mergeCell ref="B8:B9"/>
    <mergeCell ref="C8:C9"/>
    <mergeCell ref="B6:B7"/>
    <mergeCell ref="C6:C7"/>
    <mergeCell ref="B12:B13"/>
    <mergeCell ref="C12:C13"/>
    <mergeCell ref="B10:B11"/>
    <mergeCell ref="C10:C11"/>
    <mergeCell ref="L13:P13"/>
    <mergeCell ref="B14:B15"/>
    <mergeCell ref="C14:C15"/>
    <mergeCell ref="L15:P15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</mergeCells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D3" sqref="D3:I15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E Round Robin: 275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275</v>
      </c>
      <c r="P2" s="4"/>
      <c r="Q2" s="4" t="s">
        <v>60</v>
      </c>
    </row>
    <row r="3" spans="1:22" x14ac:dyDescent="0.25">
      <c r="B3" s="8"/>
      <c r="C3" s="8" t="str">
        <f>CONCATENATE(M2,": ",N2)</f>
        <v>Weight Class: 275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65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24" t="s">
        <v>58</v>
      </c>
      <c r="M14" s="24"/>
      <c r="N14" s="24"/>
      <c r="O14" s="24"/>
      <c r="P14" s="24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E1</v>
      </c>
      <c r="B18" s="14" t="str">
        <f>CONCATENATE(N2,"-",1)</f>
        <v>275-1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E1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E2</v>
      </c>
      <c r="B19" s="14" t="str">
        <f>CONCATENATE(N2,"-",2)</f>
        <v>275-2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E2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E3</v>
      </c>
      <c r="B20" s="14" t="str">
        <f>CONCATENATE(N2,"-",3)</f>
        <v>275-3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E3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E4</v>
      </c>
      <c r="B23" s="14" t="str">
        <f>CONCATENATE(N2,"-",1)</f>
        <v>275-1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E4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E5</v>
      </c>
      <c r="B24" s="14" t="str">
        <f>CONCATENATE(N2,"-",2)</f>
        <v>275-2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E5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E6</v>
      </c>
      <c r="B25" s="14" t="str">
        <f>CONCATENATE(N2,"-",3)</f>
        <v>275-3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E6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E7</v>
      </c>
      <c r="B28" s="14" t="str">
        <f>CONCATENATE(N2,"-",1)</f>
        <v>275-1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E7</v>
      </c>
    </row>
    <row r="29" spans="1:22" x14ac:dyDescent="0.25">
      <c r="A29" s="17" t="str">
        <f>IF(N10="YES",K29,"")</f>
        <v>E8</v>
      </c>
      <c r="B29" s="14" t="str">
        <f>CONCATENATE(N2,"-",2)</f>
        <v>275-2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E8</v>
      </c>
    </row>
    <row r="30" spans="1:22" x14ac:dyDescent="0.25">
      <c r="A30" s="17" t="str">
        <f>IF(N10="YES",K30,"")</f>
        <v>E9</v>
      </c>
      <c r="B30" s="14" t="str">
        <f>CONCATENATE(N2,"-",3)</f>
        <v>275-3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E9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E10</v>
      </c>
      <c r="B33" s="14" t="str">
        <f>CONCATENATE(N2,"-",1)</f>
        <v>275-1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E10</v>
      </c>
    </row>
    <row r="34" spans="1:11" x14ac:dyDescent="0.25">
      <c r="A34" s="17" t="str">
        <f>IF(N10="YES",K34,"")</f>
        <v>E11</v>
      </c>
      <c r="B34" s="14" t="str">
        <f>CONCATENATE(N2,"-",2)</f>
        <v>275-2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E11</v>
      </c>
    </row>
    <row r="35" spans="1:11" x14ac:dyDescent="0.25">
      <c r="A35" s="17" t="str">
        <f>IF(N10="YES",K35,"")</f>
        <v>E12</v>
      </c>
      <c r="B35" s="14" t="str">
        <f>CONCATENATE(N2,"-",3)</f>
        <v>275-3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E12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E13</v>
      </c>
      <c r="B38" s="14" t="str">
        <f>CONCATENATE(N2,"-",1)</f>
        <v>275-1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E13</v>
      </c>
    </row>
    <row r="39" spans="1:11" x14ac:dyDescent="0.25">
      <c r="A39" s="17" t="str">
        <f>IF(N10="YES",K39,"")</f>
        <v>E14</v>
      </c>
      <c r="B39" s="14" t="str">
        <f>CONCATENATE(N2,"-",2)</f>
        <v>275-2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E14</v>
      </c>
    </row>
    <row r="40" spans="1:11" x14ac:dyDescent="0.25">
      <c r="A40" s="17" t="str">
        <f>IF(N10="YES",K40,"")</f>
        <v>E15</v>
      </c>
      <c r="B40" s="14" t="str">
        <f>CONCATENATE(N2,"-",3)</f>
        <v>275-3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E15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A1:I1"/>
    <mergeCell ref="J1:J15"/>
    <mergeCell ref="B4:B5"/>
    <mergeCell ref="C4:C5"/>
    <mergeCell ref="B8:B9"/>
    <mergeCell ref="C8:C9"/>
    <mergeCell ref="B6:B7"/>
    <mergeCell ref="C6:C7"/>
    <mergeCell ref="B12:B13"/>
    <mergeCell ref="C12:C13"/>
    <mergeCell ref="B10:B11"/>
    <mergeCell ref="C10:C11"/>
    <mergeCell ref="L13:P13"/>
    <mergeCell ref="B14:B15"/>
    <mergeCell ref="C14:C15"/>
    <mergeCell ref="L15:P15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</mergeCells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D3" sqref="D3:I15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E Round Robin: 275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275</v>
      </c>
      <c r="P2" s="4"/>
      <c r="Q2" s="4" t="s">
        <v>60</v>
      </c>
    </row>
    <row r="3" spans="1:22" x14ac:dyDescent="0.25">
      <c r="B3" s="8"/>
      <c r="C3" s="8" t="str">
        <f>CONCATENATE(M2,": ",N2)</f>
        <v>Weight Class: 275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65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24" t="s">
        <v>58</v>
      </c>
      <c r="M14" s="24"/>
      <c r="N14" s="24"/>
      <c r="O14" s="24"/>
      <c r="P14" s="24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E1</v>
      </c>
      <c r="B18" s="14" t="str">
        <f>CONCATENATE(N2,"-",1)</f>
        <v>275-1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E1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E2</v>
      </c>
      <c r="B19" s="14" t="str">
        <f>CONCATENATE(N2,"-",2)</f>
        <v>275-2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E2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E3</v>
      </c>
      <c r="B20" s="14" t="str">
        <f>CONCATENATE(N2,"-",3)</f>
        <v>275-3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E3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E4</v>
      </c>
      <c r="B23" s="14" t="str">
        <f>CONCATENATE(N2,"-",1)</f>
        <v>275-1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E4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E5</v>
      </c>
      <c r="B24" s="14" t="str">
        <f>CONCATENATE(N2,"-",2)</f>
        <v>275-2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E5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E6</v>
      </c>
      <c r="B25" s="14" t="str">
        <f>CONCATENATE(N2,"-",3)</f>
        <v>275-3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E6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E7</v>
      </c>
      <c r="B28" s="14" t="str">
        <f>CONCATENATE(N2,"-",1)</f>
        <v>275-1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E7</v>
      </c>
    </row>
    <row r="29" spans="1:22" x14ac:dyDescent="0.25">
      <c r="A29" s="17" t="str">
        <f>IF(N10="YES",K29,"")</f>
        <v>E8</v>
      </c>
      <c r="B29" s="14" t="str">
        <f>CONCATENATE(N2,"-",2)</f>
        <v>275-2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E8</v>
      </c>
    </row>
    <row r="30" spans="1:22" x14ac:dyDescent="0.25">
      <c r="A30" s="17" t="str">
        <f>IF(N10="YES",K30,"")</f>
        <v>E9</v>
      </c>
      <c r="B30" s="14" t="str">
        <f>CONCATENATE(N2,"-",3)</f>
        <v>275-3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E9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E10</v>
      </c>
      <c r="B33" s="14" t="str">
        <f>CONCATENATE(N2,"-",1)</f>
        <v>275-1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E10</v>
      </c>
    </row>
    <row r="34" spans="1:11" x14ac:dyDescent="0.25">
      <c r="A34" s="17" t="str">
        <f>IF(N10="YES",K34,"")</f>
        <v>E11</v>
      </c>
      <c r="B34" s="14" t="str">
        <f>CONCATENATE(N2,"-",2)</f>
        <v>275-2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E11</v>
      </c>
    </row>
    <row r="35" spans="1:11" x14ac:dyDescent="0.25">
      <c r="A35" s="17" t="str">
        <f>IF(N10="YES",K35,"")</f>
        <v>E12</v>
      </c>
      <c r="B35" s="14" t="str">
        <f>CONCATENATE(N2,"-",3)</f>
        <v>275-3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E12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E13</v>
      </c>
      <c r="B38" s="14" t="str">
        <f>CONCATENATE(N2,"-",1)</f>
        <v>275-1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E13</v>
      </c>
    </row>
    <row r="39" spans="1:11" x14ac:dyDescent="0.25">
      <c r="A39" s="17" t="str">
        <f>IF(N10="YES",K39,"")</f>
        <v>E14</v>
      </c>
      <c r="B39" s="14" t="str">
        <f>CONCATENATE(N2,"-",2)</f>
        <v>275-2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E14</v>
      </c>
    </row>
    <row r="40" spans="1:11" x14ac:dyDescent="0.25">
      <c r="A40" s="17" t="str">
        <f>IF(N10="YES",K40,"")</f>
        <v>E15</v>
      </c>
      <c r="B40" s="14" t="str">
        <f>CONCATENATE(N2,"-",3)</f>
        <v>275-3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E15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A1:I1"/>
    <mergeCell ref="J1:J15"/>
    <mergeCell ref="B4:B5"/>
    <mergeCell ref="C4:C5"/>
    <mergeCell ref="B8:B9"/>
    <mergeCell ref="C8:C9"/>
    <mergeCell ref="B6:B7"/>
    <mergeCell ref="C6:C7"/>
    <mergeCell ref="B12:B13"/>
    <mergeCell ref="C12:C13"/>
    <mergeCell ref="B10:B11"/>
    <mergeCell ref="C10:C11"/>
    <mergeCell ref="L13:P13"/>
    <mergeCell ref="B14:B15"/>
    <mergeCell ref="C14:C15"/>
    <mergeCell ref="L15:P15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D3" sqref="D3:I15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A Round Robin: 113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113</v>
      </c>
      <c r="Q2" s="4" t="s">
        <v>60</v>
      </c>
    </row>
    <row r="3" spans="1:22" x14ac:dyDescent="0.25">
      <c r="B3" s="8"/>
      <c r="C3" s="8" t="str">
        <f>CONCATENATE(M2,": ",N2)</f>
        <v>Weight Class: 113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50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5" t="s">
        <v>58</v>
      </c>
      <c r="M14" s="5"/>
      <c r="N14" s="5"/>
      <c r="O14" s="5"/>
      <c r="P14" s="5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A1</v>
      </c>
      <c r="B18" s="14" t="str">
        <f>CONCATENATE(N2,"-",1)</f>
        <v>113-1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A1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A2</v>
      </c>
      <c r="B19" s="14" t="str">
        <f>CONCATENATE(N2,"-",2)</f>
        <v>113-2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A2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A3</v>
      </c>
      <c r="B20" s="14" t="str">
        <f>CONCATENATE(N2,"-",3)</f>
        <v>113-3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A3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A4</v>
      </c>
      <c r="B23" s="14" t="str">
        <f>CONCATENATE(N2,"-",1)</f>
        <v>113-1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A4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A5</v>
      </c>
      <c r="B24" s="14" t="str">
        <f>CONCATENATE(N2,"-",2)</f>
        <v>113-2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A5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A6</v>
      </c>
      <c r="B25" s="14" t="str">
        <f>CONCATENATE(N2,"-",3)</f>
        <v>113-3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A6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A7</v>
      </c>
      <c r="B28" s="14" t="str">
        <f>CONCATENATE(N2,"-",1)</f>
        <v>113-1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A7</v>
      </c>
    </row>
    <row r="29" spans="1:22" x14ac:dyDescent="0.25">
      <c r="A29" s="17" t="str">
        <f>IF(N10="YES",K29,"")</f>
        <v>A8</v>
      </c>
      <c r="B29" s="14" t="str">
        <f>CONCATENATE(N2,"-",2)</f>
        <v>113-2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A8</v>
      </c>
    </row>
    <row r="30" spans="1:22" x14ac:dyDescent="0.25">
      <c r="A30" s="17" t="str">
        <f>IF(N10="YES",K30,"")</f>
        <v>A9</v>
      </c>
      <c r="B30" s="14" t="str">
        <f>CONCATENATE(N2,"-",3)</f>
        <v>113-3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A9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A10</v>
      </c>
      <c r="B33" s="14" t="str">
        <f>CONCATENATE(N2,"-",1)</f>
        <v>113-1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A10</v>
      </c>
    </row>
    <row r="34" spans="1:11" x14ac:dyDescent="0.25">
      <c r="A34" s="17" t="str">
        <f>IF(N10="YES",K34,"")</f>
        <v>A11</v>
      </c>
      <c r="B34" s="14" t="str">
        <f>CONCATENATE(N2,"-",2)</f>
        <v>113-2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A11</v>
      </c>
    </row>
    <row r="35" spans="1:11" x14ac:dyDescent="0.25">
      <c r="A35" s="17" t="str">
        <f>IF(N10="YES",K35,"")</f>
        <v>A12</v>
      </c>
      <c r="B35" s="14" t="str">
        <f>CONCATENATE(N2,"-",3)</f>
        <v>113-3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A12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A13</v>
      </c>
      <c r="B38" s="14" t="str">
        <f>CONCATENATE(N2,"-",1)</f>
        <v>113-1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A13</v>
      </c>
    </row>
    <row r="39" spans="1:11" x14ac:dyDescent="0.25">
      <c r="A39" s="17" t="str">
        <f>IF(N10="YES",K39,"")</f>
        <v>A14</v>
      </c>
      <c r="B39" s="14" t="str">
        <f>CONCATENATE(N2,"-",2)</f>
        <v>113-2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A14</v>
      </c>
    </row>
    <row r="40" spans="1:11" x14ac:dyDescent="0.25">
      <c r="A40" s="17" t="str">
        <f>IF(N10="YES",K40,"")</f>
        <v>A15</v>
      </c>
      <c r="B40" s="14" t="str">
        <f>CONCATENATE(N2,"-",3)</f>
        <v>113-3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A15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A1:I1"/>
    <mergeCell ref="B41:I41"/>
    <mergeCell ref="C33:I33"/>
    <mergeCell ref="C34:I34"/>
    <mergeCell ref="C35:I35"/>
    <mergeCell ref="C38:I38"/>
    <mergeCell ref="C39:I39"/>
    <mergeCell ref="C40:I40"/>
    <mergeCell ref="C23:I23"/>
    <mergeCell ref="C24:I24"/>
    <mergeCell ref="C25:I25"/>
    <mergeCell ref="C28:I28"/>
    <mergeCell ref="C29:I29"/>
    <mergeCell ref="C30:I30"/>
    <mergeCell ref="C18:I18"/>
    <mergeCell ref="C19:I19"/>
    <mergeCell ref="C20:I20"/>
    <mergeCell ref="L16:P16"/>
    <mergeCell ref="L17:P17"/>
    <mergeCell ref="J16:J40"/>
    <mergeCell ref="L18:P18"/>
    <mergeCell ref="L19:P19"/>
    <mergeCell ref="L20:P20"/>
    <mergeCell ref="L21:P21"/>
    <mergeCell ref="L23:P23"/>
    <mergeCell ref="B14:B15"/>
    <mergeCell ref="C14:C15"/>
    <mergeCell ref="L13:P13"/>
    <mergeCell ref="B12:B13"/>
    <mergeCell ref="C12:C13"/>
    <mergeCell ref="L15:P15"/>
    <mergeCell ref="J1:J15"/>
    <mergeCell ref="B10:B11"/>
    <mergeCell ref="C10:C11"/>
    <mergeCell ref="B8:B9"/>
    <mergeCell ref="C8:C9"/>
    <mergeCell ref="B6:B7"/>
    <mergeCell ref="B4:B5"/>
    <mergeCell ref="C4:C5"/>
    <mergeCell ref="C6:C7"/>
  </mergeCells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D3" sqref="D3:I15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E Round Robin: 275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275</v>
      </c>
      <c r="P2" s="4"/>
      <c r="Q2" s="4" t="s">
        <v>60</v>
      </c>
    </row>
    <row r="3" spans="1:22" x14ac:dyDescent="0.25">
      <c r="B3" s="8"/>
      <c r="C3" s="8" t="str">
        <f>CONCATENATE(M2,": ",N2)</f>
        <v>Weight Class: 275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65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24" t="s">
        <v>58</v>
      </c>
      <c r="M14" s="24"/>
      <c r="N14" s="24"/>
      <c r="O14" s="24"/>
      <c r="P14" s="24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E1</v>
      </c>
      <c r="B18" s="14" t="str">
        <f>CONCATENATE(N2,"-",1)</f>
        <v>275-1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E1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E2</v>
      </c>
      <c r="B19" s="14" t="str">
        <f>CONCATENATE(N2,"-",2)</f>
        <v>275-2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E2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E3</v>
      </c>
      <c r="B20" s="14" t="str">
        <f>CONCATENATE(N2,"-",3)</f>
        <v>275-3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E3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E4</v>
      </c>
      <c r="B23" s="14" t="str">
        <f>CONCATENATE(N2,"-",1)</f>
        <v>275-1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E4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E5</v>
      </c>
      <c r="B24" s="14" t="str">
        <f>CONCATENATE(N2,"-",2)</f>
        <v>275-2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E5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E6</v>
      </c>
      <c r="B25" s="14" t="str">
        <f>CONCATENATE(N2,"-",3)</f>
        <v>275-3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E6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E7</v>
      </c>
      <c r="B28" s="14" t="str">
        <f>CONCATENATE(N2,"-",1)</f>
        <v>275-1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E7</v>
      </c>
    </row>
    <row r="29" spans="1:22" x14ac:dyDescent="0.25">
      <c r="A29" s="17" t="str">
        <f>IF(N10="YES",K29,"")</f>
        <v>E8</v>
      </c>
      <c r="B29" s="14" t="str">
        <f>CONCATENATE(N2,"-",2)</f>
        <v>275-2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E8</v>
      </c>
    </row>
    <row r="30" spans="1:22" x14ac:dyDescent="0.25">
      <c r="A30" s="17" t="str">
        <f>IF(N10="YES",K30,"")</f>
        <v>E9</v>
      </c>
      <c r="B30" s="14" t="str">
        <f>CONCATENATE(N2,"-",3)</f>
        <v>275-3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E9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E10</v>
      </c>
      <c r="B33" s="14" t="str">
        <f>CONCATENATE(N2,"-",1)</f>
        <v>275-1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E10</v>
      </c>
    </row>
    <row r="34" spans="1:11" x14ac:dyDescent="0.25">
      <c r="A34" s="17" t="str">
        <f>IF(N10="YES",K34,"")</f>
        <v>E11</v>
      </c>
      <c r="B34" s="14" t="str">
        <f>CONCATENATE(N2,"-",2)</f>
        <v>275-2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E11</v>
      </c>
    </row>
    <row r="35" spans="1:11" x14ac:dyDescent="0.25">
      <c r="A35" s="17" t="str">
        <f>IF(N10="YES",K35,"")</f>
        <v>E12</v>
      </c>
      <c r="B35" s="14" t="str">
        <f>CONCATENATE(N2,"-",3)</f>
        <v>275-3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E12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E13</v>
      </c>
      <c r="B38" s="14" t="str">
        <f>CONCATENATE(N2,"-",1)</f>
        <v>275-1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E13</v>
      </c>
    </row>
    <row r="39" spans="1:11" x14ac:dyDescent="0.25">
      <c r="A39" s="17" t="str">
        <f>IF(N10="YES",K39,"")</f>
        <v>E14</v>
      </c>
      <c r="B39" s="14" t="str">
        <f>CONCATENATE(N2,"-",2)</f>
        <v>275-2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E14</v>
      </c>
    </row>
    <row r="40" spans="1:11" x14ac:dyDescent="0.25">
      <c r="A40" s="17" t="str">
        <f>IF(N10="YES",K40,"")</f>
        <v>E15</v>
      </c>
      <c r="B40" s="14" t="str">
        <f>CONCATENATE(N2,"-",3)</f>
        <v>275-3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E15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A1:I1"/>
    <mergeCell ref="J1:J15"/>
    <mergeCell ref="B4:B5"/>
    <mergeCell ref="C4:C5"/>
    <mergeCell ref="B8:B9"/>
    <mergeCell ref="C8:C9"/>
    <mergeCell ref="B6:B7"/>
    <mergeCell ref="C6:C7"/>
    <mergeCell ref="B12:B13"/>
    <mergeCell ref="C12:C13"/>
    <mergeCell ref="B10:B11"/>
    <mergeCell ref="C10:C11"/>
    <mergeCell ref="L13:P13"/>
    <mergeCell ref="B14:B15"/>
    <mergeCell ref="C14:C15"/>
    <mergeCell ref="L15:P15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</mergeCells>
  <pageMargins left="0.7" right="0.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opLeftCell="A10" zoomScaleNormal="100" workbookViewId="0">
      <selection activeCell="D3" sqref="D3:I15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85546875" customWidth="1"/>
    <col min="15" max="15" width="24.7109375" customWidth="1"/>
    <col min="16" max="16" width="34.7109375" customWidth="1"/>
    <col min="17" max="17" width="15" customWidth="1"/>
    <col min="257" max="257" width="6" customWidth="1"/>
    <col min="258" max="258" width="5.42578125" customWidth="1"/>
    <col min="259" max="259" width="31.5703125" customWidth="1"/>
    <col min="260" max="265" width="7.7109375" customWidth="1"/>
    <col min="266" max="266" width="5.85546875" customWidth="1"/>
    <col min="267" max="267" width="8" customWidth="1"/>
    <col min="268" max="268" width="4.85546875" customWidth="1"/>
    <col min="269" max="269" width="24.7109375" customWidth="1"/>
    <col min="270" max="270" width="4.85546875" customWidth="1"/>
    <col min="271" max="271" width="24.7109375" customWidth="1"/>
    <col min="272" max="272" width="34.7109375" customWidth="1"/>
    <col min="273" max="273" width="15" customWidth="1"/>
    <col min="513" max="513" width="6" customWidth="1"/>
    <col min="514" max="514" width="5.42578125" customWidth="1"/>
    <col min="515" max="515" width="31.5703125" customWidth="1"/>
    <col min="516" max="521" width="7.7109375" customWidth="1"/>
    <col min="522" max="522" width="5.85546875" customWidth="1"/>
    <col min="523" max="523" width="8" customWidth="1"/>
    <col min="524" max="524" width="4.85546875" customWidth="1"/>
    <col min="525" max="525" width="24.7109375" customWidth="1"/>
    <col min="526" max="526" width="4.85546875" customWidth="1"/>
    <col min="527" max="527" width="24.7109375" customWidth="1"/>
    <col min="528" max="528" width="34.7109375" customWidth="1"/>
    <col min="529" max="529" width="15" customWidth="1"/>
    <col min="769" max="769" width="6" customWidth="1"/>
    <col min="770" max="770" width="5.42578125" customWidth="1"/>
    <col min="771" max="771" width="31.5703125" customWidth="1"/>
    <col min="772" max="777" width="7.7109375" customWidth="1"/>
    <col min="778" max="778" width="5.85546875" customWidth="1"/>
    <col min="779" max="779" width="8" customWidth="1"/>
    <col min="780" max="780" width="4.85546875" customWidth="1"/>
    <col min="781" max="781" width="24.7109375" customWidth="1"/>
    <col min="782" max="782" width="4.85546875" customWidth="1"/>
    <col min="783" max="783" width="24.7109375" customWidth="1"/>
    <col min="784" max="784" width="34.7109375" customWidth="1"/>
    <col min="785" max="785" width="15" customWidth="1"/>
    <col min="1025" max="1025" width="6" customWidth="1"/>
    <col min="1026" max="1026" width="5.42578125" customWidth="1"/>
    <col min="1027" max="1027" width="31.5703125" customWidth="1"/>
    <col min="1028" max="1033" width="7.7109375" customWidth="1"/>
    <col min="1034" max="1034" width="5.85546875" customWidth="1"/>
    <col min="1035" max="1035" width="8" customWidth="1"/>
    <col min="1036" max="1036" width="4.85546875" customWidth="1"/>
    <col min="1037" max="1037" width="24.7109375" customWidth="1"/>
    <col min="1038" max="1038" width="4.85546875" customWidth="1"/>
    <col min="1039" max="1039" width="24.7109375" customWidth="1"/>
    <col min="1040" max="1040" width="34.7109375" customWidth="1"/>
    <col min="1041" max="1041" width="15" customWidth="1"/>
    <col min="1281" max="1281" width="6" customWidth="1"/>
    <col min="1282" max="1282" width="5.42578125" customWidth="1"/>
    <col min="1283" max="1283" width="31.5703125" customWidth="1"/>
    <col min="1284" max="1289" width="7.7109375" customWidth="1"/>
    <col min="1290" max="1290" width="5.85546875" customWidth="1"/>
    <col min="1291" max="1291" width="8" customWidth="1"/>
    <col min="1292" max="1292" width="4.85546875" customWidth="1"/>
    <col min="1293" max="1293" width="24.7109375" customWidth="1"/>
    <col min="1294" max="1294" width="4.85546875" customWidth="1"/>
    <col min="1295" max="1295" width="24.7109375" customWidth="1"/>
    <col min="1296" max="1296" width="34.7109375" customWidth="1"/>
    <col min="1297" max="1297" width="15" customWidth="1"/>
    <col min="1537" max="1537" width="6" customWidth="1"/>
    <col min="1538" max="1538" width="5.42578125" customWidth="1"/>
    <col min="1539" max="1539" width="31.5703125" customWidth="1"/>
    <col min="1540" max="1545" width="7.7109375" customWidth="1"/>
    <col min="1546" max="1546" width="5.85546875" customWidth="1"/>
    <col min="1547" max="1547" width="8" customWidth="1"/>
    <col min="1548" max="1548" width="4.85546875" customWidth="1"/>
    <col min="1549" max="1549" width="24.7109375" customWidth="1"/>
    <col min="1550" max="1550" width="4.85546875" customWidth="1"/>
    <col min="1551" max="1551" width="24.7109375" customWidth="1"/>
    <col min="1552" max="1552" width="34.7109375" customWidth="1"/>
    <col min="1553" max="1553" width="15" customWidth="1"/>
    <col min="1793" max="1793" width="6" customWidth="1"/>
    <col min="1794" max="1794" width="5.42578125" customWidth="1"/>
    <col min="1795" max="1795" width="31.5703125" customWidth="1"/>
    <col min="1796" max="1801" width="7.7109375" customWidth="1"/>
    <col min="1802" max="1802" width="5.85546875" customWidth="1"/>
    <col min="1803" max="1803" width="8" customWidth="1"/>
    <col min="1804" max="1804" width="4.85546875" customWidth="1"/>
    <col min="1805" max="1805" width="24.7109375" customWidth="1"/>
    <col min="1806" max="1806" width="4.85546875" customWidth="1"/>
    <col min="1807" max="1807" width="24.7109375" customWidth="1"/>
    <col min="1808" max="1808" width="34.7109375" customWidth="1"/>
    <col min="1809" max="1809" width="15" customWidth="1"/>
    <col min="2049" max="2049" width="6" customWidth="1"/>
    <col min="2050" max="2050" width="5.42578125" customWidth="1"/>
    <col min="2051" max="2051" width="31.5703125" customWidth="1"/>
    <col min="2052" max="2057" width="7.7109375" customWidth="1"/>
    <col min="2058" max="2058" width="5.85546875" customWidth="1"/>
    <col min="2059" max="2059" width="8" customWidth="1"/>
    <col min="2060" max="2060" width="4.85546875" customWidth="1"/>
    <col min="2061" max="2061" width="24.7109375" customWidth="1"/>
    <col min="2062" max="2062" width="4.85546875" customWidth="1"/>
    <col min="2063" max="2063" width="24.7109375" customWidth="1"/>
    <col min="2064" max="2064" width="34.7109375" customWidth="1"/>
    <col min="2065" max="2065" width="15" customWidth="1"/>
    <col min="2305" max="2305" width="6" customWidth="1"/>
    <col min="2306" max="2306" width="5.42578125" customWidth="1"/>
    <col min="2307" max="2307" width="31.5703125" customWidth="1"/>
    <col min="2308" max="2313" width="7.7109375" customWidth="1"/>
    <col min="2314" max="2314" width="5.85546875" customWidth="1"/>
    <col min="2315" max="2315" width="8" customWidth="1"/>
    <col min="2316" max="2316" width="4.85546875" customWidth="1"/>
    <col min="2317" max="2317" width="24.7109375" customWidth="1"/>
    <col min="2318" max="2318" width="4.85546875" customWidth="1"/>
    <col min="2319" max="2319" width="24.7109375" customWidth="1"/>
    <col min="2320" max="2320" width="34.7109375" customWidth="1"/>
    <col min="2321" max="2321" width="15" customWidth="1"/>
    <col min="2561" max="2561" width="6" customWidth="1"/>
    <col min="2562" max="2562" width="5.42578125" customWidth="1"/>
    <col min="2563" max="2563" width="31.5703125" customWidth="1"/>
    <col min="2564" max="2569" width="7.7109375" customWidth="1"/>
    <col min="2570" max="2570" width="5.85546875" customWidth="1"/>
    <col min="2571" max="2571" width="8" customWidth="1"/>
    <col min="2572" max="2572" width="4.85546875" customWidth="1"/>
    <col min="2573" max="2573" width="24.7109375" customWidth="1"/>
    <col min="2574" max="2574" width="4.85546875" customWidth="1"/>
    <col min="2575" max="2575" width="24.7109375" customWidth="1"/>
    <col min="2576" max="2576" width="34.7109375" customWidth="1"/>
    <col min="2577" max="2577" width="15" customWidth="1"/>
    <col min="2817" max="2817" width="6" customWidth="1"/>
    <col min="2818" max="2818" width="5.42578125" customWidth="1"/>
    <col min="2819" max="2819" width="31.5703125" customWidth="1"/>
    <col min="2820" max="2825" width="7.7109375" customWidth="1"/>
    <col min="2826" max="2826" width="5.85546875" customWidth="1"/>
    <col min="2827" max="2827" width="8" customWidth="1"/>
    <col min="2828" max="2828" width="4.85546875" customWidth="1"/>
    <col min="2829" max="2829" width="24.7109375" customWidth="1"/>
    <col min="2830" max="2830" width="4.85546875" customWidth="1"/>
    <col min="2831" max="2831" width="24.7109375" customWidth="1"/>
    <col min="2832" max="2832" width="34.7109375" customWidth="1"/>
    <col min="2833" max="2833" width="15" customWidth="1"/>
    <col min="3073" max="3073" width="6" customWidth="1"/>
    <col min="3074" max="3074" width="5.42578125" customWidth="1"/>
    <col min="3075" max="3075" width="31.5703125" customWidth="1"/>
    <col min="3076" max="3081" width="7.7109375" customWidth="1"/>
    <col min="3082" max="3082" width="5.85546875" customWidth="1"/>
    <col min="3083" max="3083" width="8" customWidth="1"/>
    <col min="3084" max="3084" width="4.85546875" customWidth="1"/>
    <col min="3085" max="3085" width="24.7109375" customWidth="1"/>
    <col min="3086" max="3086" width="4.85546875" customWidth="1"/>
    <col min="3087" max="3087" width="24.7109375" customWidth="1"/>
    <col min="3088" max="3088" width="34.7109375" customWidth="1"/>
    <col min="3089" max="3089" width="15" customWidth="1"/>
    <col min="3329" max="3329" width="6" customWidth="1"/>
    <col min="3330" max="3330" width="5.42578125" customWidth="1"/>
    <col min="3331" max="3331" width="31.5703125" customWidth="1"/>
    <col min="3332" max="3337" width="7.7109375" customWidth="1"/>
    <col min="3338" max="3338" width="5.85546875" customWidth="1"/>
    <col min="3339" max="3339" width="8" customWidth="1"/>
    <col min="3340" max="3340" width="4.85546875" customWidth="1"/>
    <col min="3341" max="3341" width="24.7109375" customWidth="1"/>
    <col min="3342" max="3342" width="4.85546875" customWidth="1"/>
    <col min="3343" max="3343" width="24.7109375" customWidth="1"/>
    <col min="3344" max="3344" width="34.7109375" customWidth="1"/>
    <col min="3345" max="3345" width="15" customWidth="1"/>
    <col min="3585" max="3585" width="6" customWidth="1"/>
    <col min="3586" max="3586" width="5.42578125" customWidth="1"/>
    <col min="3587" max="3587" width="31.5703125" customWidth="1"/>
    <col min="3588" max="3593" width="7.7109375" customWidth="1"/>
    <col min="3594" max="3594" width="5.85546875" customWidth="1"/>
    <col min="3595" max="3595" width="8" customWidth="1"/>
    <col min="3596" max="3596" width="4.85546875" customWidth="1"/>
    <col min="3597" max="3597" width="24.7109375" customWidth="1"/>
    <col min="3598" max="3598" width="4.85546875" customWidth="1"/>
    <col min="3599" max="3599" width="24.7109375" customWidth="1"/>
    <col min="3600" max="3600" width="34.7109375" customWidth="1"/>
    <col min="3601" max="3601" width="15" customWidth="1"/>
    <col min="3841" max="3841" width="6" customWidth="1"/>
    <col min="3842" max="3842" width="5.42578125" customWidth="1"/>
    <col min="3843" max="3843" width="31.5703125" customWidth="1"/>
    <col min="3844" max="3849" width="7.7109375" customWidth="1"/>
    <col min="3850" max="3850" width="5.85546875" customWidth="1"/>
    <col min="3851" max="3851" width="8" customWidth="1"/>
    <col min="3852" max="3852" width="4.85546875" customWidth="1"/>
    <col min="3853" max="3853" width="24.7109375" customWidth="1"/>
    <col min="3854" max="3854" width="4.85546875" customWidth="1"/>
    <col min="3855" max="3855" width="24.7109375" customWidth="1"/>
    <col min="3856" max="3856" width="34.7109375" customWidth="1"/>
    <col min="3857" max="3857" width="15" customWidth="1"/>
    <col min="4097" max="4097" width="6" customWidth="1"/>
    <col min="4098" max="4098" width="5.42578125" customWidth="1"/>
    <col min="4099" max="4099" width="31.5703125" customWidth="1"/>
    <col min="4100" max="4105" width="7.7109375" customWidth="1"/>
    <col min="4106" max="4106" width="5.85546875" customWidth="1"/>
    <col min="4107" max="4107" width="8" customWidth="1"/>
    <col min="4108" max="4108" width="4.85546875" customWidth="1"/>
    <col min="4109" max="4109" width="24.7109375" customWidth="1"/>
    <col min="4110" max="4110" width="4.85546875" customWidth="1"/>
    <col min="4111" max="4111" width="24.7109375" customWidth="1"/>
    <col min="4112" max="4112" width="34.7109375" customWidth="1"/>
    <col min="4113" max="4113" width="15" customWidth="1"/>
    <col min="4353" max="4353" width="6" customWidth="1"/>
    <col min="4354" max="4354" width="5.42578125" customWidth="1"/>
    <col min="4355" max="4355" width="31.5703125" customWidth="1"/>
    <col min="4356" max="4361" width="7.7109375" customWidth="1"/>
    <col min="4362" max="4362" width="5.85546875" customWidth="1"/>
    <col min="4363" max="4363" width="8" customWidth="1"/>
    <col min="4364" max="4364" width="4.85546875" customWidth="1"/>
    <col min="4365" max="4365" width="24.7109375" customWidth="1"/>
    <col min="4366" max="4366" width="4.85546875" customWidth="1"/>
    <col min="4367" max="4367" width="24.7109375" customWidth="1"/>
    <col min="4368" max="4368" width="34.7109375" customWidth="1"/>
    <col min="4369" max="4369" width="15" customWidth="1"/>
    <col min="4609" max="4609" width="6" customWidth="1"/>
    <col min="4610" max="4610" width="5.42578125" customWidth="1"/>
    <col min="4611" max="4611" width="31.5703125" customWidth="1"/>
    <col min="4612" max="4617" width="7.7109375" customWidth="1"/>
    <col min="4618" max="4618" width="5.85546875" customWidth="1"/>
    <col min="4619" max="4619" width="8" customWidth="1"/>
    <col min="4620" max="4620" width="4.85546875" customWidth="1"/>
    <col min="4621" max="4621" width="24.7109375" customWidth="1"/>
    <col min="4622" max="4622" width="4.85546875" customWidth="1"/>
    <col min="4623" max="4623" width="24.7109375" customWidth="1"/>
    <col min="4624" max="4624" width="34.7109375" customWidth="1"/>
    <col min="4625" max="4625" width="15" customWidth="1"/>
    <col min="4865" max="4865" width="6" customWidth="1"/>
    <col min="4866" max="4866" width="5.42578125" customWidth="1"/>
    <col min="4867" max="4867" width="31.5703125" customWidth="1"/>
    <col min="4868" max="4873" width="7.7109375" customWidth="1"/>
    <col min="4874" max="4874" width="5.85546875" customWidth="1"/>
    <col min="4875" max="4875" width="8" customWidth="1"/>
    <col min="4876" max="4876" width="4.85546875" customWidth="1"/>
    <col min="4877" max="4877" width="24.7109375" customWidth="1"/>
    <col min="4878" max="4878" width="4.85546875" customWidth="1"/>
    <col min="4879" max="4879" width="24.7109375" customWidth="1"/>
    <col min="4880" max="4880" width="34.7109375" customWidth="1"/>
    <col min="4881" max="4881" width="15" customWidth="1"/>
    <col min="5121" max="5121" width="6" customWidth="1"/>
    <col min="5122" max="5122" width="5.42578125" customWidth="1"/>
    <col min="5123" max="5123" width="31.5703125" customWidth="1"/>
    <col min="5124" max="5129" width="7.7109375" customWidth="1"/>
    <col min="5130" max="5130" width="5.85546875" customWidth="1"/>
    <col min="5131" max="5131" width="8" customWidth="1"/>
    <col min="5132" max="5132" width="4.85546875" customWidth="1"/>
    <col min="5133" max="5133" width="24.7109375" customWidth="1"/>
    <col min="5134" max="5134" width="4.85546875" customWidth="1"/>
    <col min="5135" max="5135" width="24.7109375" customWidth="1"/>
    <col min="5136" max="5136" width="34.7109375" customWidth="1"/>
    <col min="5137" max="5137" width="15" customWidth="1"/>
    <col min="5377" max="5377" width="6" customWidth="1"/>
    <col min="5378" max="5378" width="5.42578125" customWidth="1"/>
    <col min="5379" max="5379" width="31.5703125" customWidth="1"/>
    <col min="5380" max="5385" width="7.7109375" customWidth="1"/>
    <col min="5386" max="5386" width="5.85546875" customWidth="1"/>
    <col min="5387" max="5387" width="8" customWidth="1"/>
    <col min="5388" max="5388" width="4.85546875" customWidth="1"/>
    <col min="5389" max="5389" width="24.7109375" customWidth="1"/>
    <col min="5390" max="5390" width="4.85546875" customWidth="1"/>
    <col min="5391" max="5391" width="24.7109375" customWidth="1"/>
    <col min="5392" max="5392" width="34.7109375" customWidth="1"/>
    <col min="5393" max="5393" width="15" customWidth="1"/>
    <col min="5633" max="5633" width="6" customWidth="1"/>
    <col min="5634" max="5634" width="5.42578125" customWidth="1"/>
    <col min="5635" max="5635" width="31.5703125" customWidth="1"/>
    <col min="5636" max="5641" width="7.7109375" customWidth="1"/>
    <col min="5642" max="5642" width="5.85546875" customWidth="1"/>
    <col min="5643" max="5643" width="8" customWidth="1"/>
    <col min="5644" max="5644" width="4.85546875" customWidth="1"/>
    <col min="5645" max="5645" width="24.7109375" customWidth="1"/>
    <col min="5646" max="5646" width="4.85546875" customWidth="1"/>
    <col min="5647" max="5647" width="24.7109375" customWidth="1"/>
    <col min="5648" max="5648" width="34.7109375" customWidth="1"/>
    <col min="5649" max="5649" width="15" customWidth="1"/>
    <col min="5889" max="5889" width="6" customWidth="1"/>
    <col min="5890" max="5890" width="5.42578125" customWidth="1"/>
    <col min="5891" max="5891" width="31.5703125" customWidth="1"/>
    <col min="5892" max="5897" width="7.7109375" customWidth="1"/>
    <col min="5898" max="5898" width="5.85546875" customWidth="1"/>
    <col min="5899" max="5899" width="8" customWidth="1"/>
    <col min="5900" max="5900" width="4.85546875" customWidth="1"/>
    <col min="5901" max="5901" width="24.7109375" customWidth="1"/>
    <col min="5902" max="5902" width="4.85546875" customWidth="1"/>
    <col min="5903" max="5903" width="24.7109375" customWidth="1"/>
    <col min="5904" max="5904" width="34.7109375" customWidth="1"/>
    <col min="5905" max="5905" width="15" customWidth="1"/>
    <col min="6145" max="6145" width="6" customWidth="1"/>
    <col min="6146" max="6146" width="5.42578125" customWidth="1"/>
    <col min="6147" max="6147" width="31.5703125" customWidth="1"/>
    <col min="6148" max="6153" width="7.7109375" customWidth="1"/>
    <col min="6154" max="6154" width="5.85546875" customWidth="1"/>
    <col min="6155" max="6155" width="8" customWidth="1"/>
    <col min="6156" max="6156" width="4.85546875" customWidth="1"/>
    <col min="6157" max="6157" width="24.7109375" customWidth="1"/>
    <col min="6158" max="6158" width="4.85546875" customWidth="1"/>
    <col min="6159" max="6159" width="24.7109375" customWidth="1"/>
    <col min="6160" max="6160" width="34.7109375" customWidth="1"/>
    <col min="6161" max="6161" width="15" customWidth="1"/>
    <col min="6401" max="6401" width="6" customWidth="1"/>
    <col min="6402" max="6402" width="5.42578125" customWidth="1"/>
    <col min="6403" max="6403" width="31.5703125" customWidth="1"/>
    <col min="6404" max="6409" width="7.7109375" customWidth="1"/>
    <col min="6410" max="6410" width="5.85546875" customWidth="1"/>
    <col min="6411" max="6411" width="8" customWidth="1"/>
    <col min="6412" max="6412" width="4.85546875" customWidth="1"/>
    <col min="6413" max="6413" width="24.7109375" customWidth="1"/>
    <col min="6414" max="6414" width="4.85546875" customWidth="1"/>
    <col min="6415" max="6415" width="24.7109375" customWidth="1"/>
    <col min="6416" max="6416" width="34.7109375" customWidth="1"/>
    <col min="6417" max="6417" width="15" customWidth="1"/>
    <col min="6657" max="6657" width="6" customWidth="1"/>
    <col min="6658" max="6658" width="5.42578125" customWidth="1"/>
    <col min="6659" max="6659" width="31.5703125" customWidth="1"/>
    <col min="6660" max="6665" width="7.7109375" customWidth="1"/>
    <col min="6666" max="6666" width="5.85546875" customWidth="1"/>
    <col min="6667" max="6667" width="8" customWidth="1"/>
    <col min="6668" max="6668" width="4.85546875" customWidth="1"/>
    <col min="6669" max="6669" width="24.7109375" customWidth="1"/>
    <col min="6670" max="6670" width="4.85546875" customWidth="1"/>
    <col min="6671" max="6671" width="24.7109375" customWidth="1"/>
    <col min="6672" max="6672" width="34.7109375" customWidth="1"/>
    <col min="6673" max="6673" width="15" customWidth="1"/>
    <col min="6913" max="6913" width="6" customWidth="1"/>
    <col min="6914" max="6914" width="5.42578125" customWidth="1"/>
    <col min="6915" max="6915" width="31.5703125" customWidth="1"/>
    <col min="6916" max="6921" width="7.7109375" customWidth="1"/>
    <col min="6922" max="6922" width="5.85546875" customWidth="1"/>
    <col min="6923" max="6923" width="8" customWidth="1"/>
    <col min="6924" max="6924" width="4.85546875" customWidth="1"/>
    <col min="6925" max="6925" width="24.7109375" customWidth="1"/>
    <col min="6926" max="6926" width="4.85546875" customWidth="1"/>
    <col min="6927" max="6927" width="24.7109375" customWidth="1"/>
    <col min="6928" max="6928" width="34.7109375" customWidth="1"/>
    <col min="6929" max="6929" width="15" customWidth="1"/>
    <col min="7169" max="7169" width="6" customWidth="1"/>
    <col min="7170" max="7170" width="5.42578125" customWidth="1"/>
    <col min="7171" max="7171" width="31.5703125" customWidth="1"/>
    <col min="7172" max="7177" width="7.7109375" customWidth="1"/>
    <col min="7178" max="7178" width="5.85546875" customWidth="1"/>
    <col min="7179" max="7179" width="8" customWidth="1"/>
    <col min="7180" max="7180" width="4.85546875" customWidth="1"/>
    <col min="7181" max="7181" width="24.7109375" customWidth="1"/>
    <col min="7182" max="7182" width="4.85546875" customWidth="1"/>
    <col min="7183" max="7183" width="24.7109375" customWidth="1"/>
    <col min="7184" max="7184" width="34.7109375" customWidth="1"/>
    <col min="7185" max="7185" width="15" customWidth="1"/>
    <col min="7425" max="7425" width="6" customWidth="1"/>
    <col min="7426" max="7426" width="5.42578125" customWidth="1"/>
    <col min="7427" max="7427" width="31.5703125" customWidth="1"/>
    <col min="7428" max="7433" width="7.7109375" customWidth="1"/>
    <col min="7434" max="7434" width="5.85546875" customWidth="1"/>
    <col min="7435" max="7435" width="8" customWidth="1"/>
    <col min="7436" max="7436" width="4.85546875" customWidth="1"/>
    <col min="7437" max="7437" width="24.7109375" customWidth="1"/>
    <col min="7438" max="7438" width="4.85546875" customWidth="1"/>
    <col min="7439" max="7439" width="24.7109375" customWidth="1"/>
    <col min="7440" max="7440" width="34.7109375" customWidth="1"/>
    <col min="7441" max="7441" width="15" customWidth="1"/>
    <col min="7681" max="7681" width="6" customWidth="1"/>
    <col min="7682" max="7682" width="5.42578125" customWidth="1"/>
    <col min="7683" max="7683" width="31.5703125" customWidth="1"/>
    <col min="7684" max="7689" width="7.7109375" customWidth="1"/>
    <col min="7690" max="7690" width="5.85546875" customWidth="1"/>
    <col min="7691" max="7691" width="8" customWidth="1"/>
    <col min="7692" max="7692" width="4.85546875" customWidth="1"/>
    <col min="7693" max="7693" width="24.7109375" customWidth="1"/>
    <col min="7694" max="7694" width="4.85546875" customWidth="1"/>
    <col min="7695" max="7695" width="24.7109375" customWidth="1"/>
    <col min="7696" max="7696" width="34.7109375" customWidth="1"/>
    <col min="7697" max="7697" width="15" customWidth="1"/>
    <col min="7937" max="7937" width="6" customWidth="1"/>
    <col min="7938" max="7938" width="5.42578125" customWidth="1"/>
    <col min="7939" max="7939" width="31.5703125" customWidth="1"/>
    <col min="7940" max="7945" width="7.7109375" customWidth="1"/>
    <col min="7946" max="7946" width="5.85546875" customWidth="1"/>
    <col min="7947" max="7947" width="8" customWidth="1"/>
    <col min="7948" max="7948" width="4.85546875" customWidth="1"/>
    <col min="7949" max="7949" width="24.7109375" customWidth="1"/>
    <col min="7950" max="7950" width="4.85546875" customWidth="1"/>
    <col min="7951" max="7951" width="24.7109375" customWidth="1"/>
    <col min="7952" max="7952" width="34.7109375" customWidth="1"/>
    <col min="7953" max="7953" width="15" customWidth="1"/>
    <col min="8193" max="8193" width="6" customWidth="1"/>
    <col min="8194" max="8194" width="5.42578125" customWidth="1"/>
    <col min="8195" max="8195" width="31.5703125" customWidth="1"/>
    <col min="8196" max="8201" width="7.7109375" customWidth="1"/>
    <col min="8202" max="8202" width="5.85546875" customWidth="1"/>
    <col min="8203" max="8203" width="8" customWidth="1"/>
    <col min="8204" max="8204" width="4.85546875" customWidth="1"/>
    <col min="8205" max="8205" width="24.7109375" customWidth="1"/>
    <col min="8206" max="8206" width="4.85546875" customWidth="1"/>
    <col min="8207" max="8207" width="24.7109375" customWidth="1"/>
    <col min="8208" max="8208" width="34.7109375" customWidth="1"/>
    <col min="8209" max="8209" width="15" customWidth="1"/>
    <col min="8449" max="8449" width="6" customWidth="1"/>
    <col min="8450" max="8450" width="5.42578125" customWidth="1"/>
    <col min="8451" max="8451" width="31.5703125" customWidth="1"/>
    <col min="8452" max="8457" width="7.7109375" customWidth="1"/>
    <col min="8458" max="8458" width="5.85546875" customWidth="1"/>
    <col min="8459" max="8459" width="8" customWidth="1"/>
    <col min="8460" max="8460" width="4.85546875" customWidth="1"/>
    <col min="8461" max="8461" width="24.7109375" customWidth="1"/>
    <col min="8462" max="8462" width="4.85546875" customWidth="1"/>
    <col min="8463" max="8463" width="24.7109375" customWidth="1"/>
    <col min="8464" max="8464" width="34.7109375" customWidth="1"/>
    <col min="8465" max="8465" width="15" customWidth="1"/>
    <col min="8705" max="8705" width="6" customWidth="1"/>
    <col min="8706" max="8706" width="5.42578125" customWidth="1"/>
    <col min="8707" max="8707" width="31.5703125" customWidth="1"/>
    <col min="8708" max="8713" width="7.7109375" customWidth="1"/>
    <col min="8714" max="8714" width="5.85546875" customWidth="1"/>
    <col min="8715" max="8715" width="8" customWidth="1"/>
    <col min="8716" max="8716" width="4.85546875" customWidth="1"/>
    <col min="8717" max="8717" width="24.7109375" customWidth="1"/>
    <col min="8718" max="8718" width="4.85546875" customWidth="1"/>
    <col min="8719" max="8719" width="24.7109375" customWidth="1"/>
    <col min="8720" max="8720" width="34.7109375" customWidth="1"/>
    <col min="8721" max="8721" width="15" customWidth="1"/>
    <col min="8961" max="8961" width="6" customWidth="1"/>
    <col min="8962" max="8962" width="5.42578125" customWidth="1"/>
    <col min="8963" max="8963" width="31.5703125" customWidth="1"/>
    <col min="8964" max="8969" width="7.7109375" customWidth="1"/>
    <col min="8970" max="8970" width="5.85546875" customWidth="1"/>
    <col min="8971" max="8971" width="8" customWidth="1"/>
    <col min="8972" max="8972" width="4.85546875" customWidth="1"/>
    <col min="8973" max="8973" width="24.7109375" customWidth="1"/>
    <col min="8974" max="8974" width="4.85546875" customWidth="1"/>
    <col min="8975" max="8975" width="24.7109375" customWidth="1"/>
    <col min="8976" max="8976" width="34.7109375" customWidth="1"/>
    <col min="8977" max="8977" width="15" customWidth="1"/>
    <col min="9217" max="9217" width="6" customWidth="1"/>
    <col min="9218" max="9218" width="5.42578125" customWidth="1"/>
    <col min="9219" max="9219" width="31.5703125" customWidth="1"/>
    <col min="9220" max="9225" width="7.7109375" customWidth="1"/>
    <col min="9226" max="9226" width="5.85546875" customWidth="1"/>
    <col min="9227" max="9227" width="8" customWidth="1"/>
    <col min="9228" max="9228" width="4.85546875" customWidth="1"/>
    <col min="9229" max="9229" width="24.7109375" customWidth="1"/>
    <col min="9230" max="9230" width="4.85546875" customWidth="1"/>
    <col min="9231" max="9231" width="24.7109375" customWidth="1"/>
    <col min="9232" max="9232" width="34.7109375" customWidth="1"/>
    <col min="9233" max="9233" width="15" customWidth="1"/>
    <col min="9473" max="9473" width="6" customWidth="1"/>
    <col min="9474" max="9474" width="5.42578125" customWidth="1"/>
    <col min="9475" max="9475" width="31.5703125" customWidth="1"/>
    <col min="9476" max="9481" width="7.7109375" customWidth="1"/>
    <col min="9482" max="9482" width="5.85546875" customWidth="1"/>
    <col min="9483" max="9483" width="8" customWidth="1"/>
    <col min="9484" max="9484" width="4.85546875" customWidth="1"/>
    <col min="9485" max="9485" width="24.7109375" customWidth="1"/>
    <col min="9486" max="9486" width="4.85546875" customWidth="1"/>
    <col min="9487" max="9487" width="24.7109375" customWidth="1"/>
    <col min="9488" max="9488" width="34.7109375" customWidth="1"/>
    <col min="9489" max="9489" width="15" customWidth="1"/>
    <col min="9729" max="9729" width="6" customWidth="1"/>
    <col min="9730" max="9730" width="5.42578125" customWidth="1"/>
    <col min="9731" max="9731" width="31.5703125" customWidth="1"/>
    <col min="9732" max="9737" width="7.7109375" customWidth="1"/>
    <col min="9738" max="9738" width="5.85546875" customWidth="1"/>
    <col min="9739" max="9739" width="8" customWidth="1"/>
    <col min="9740" max="9740" width="4.85546875" customWidth="1"/>
    <col min="9741" max="9741" width="24.7109375" customWidth="1"/>
    <col min="9742" max="9742" width="4.85546875" customWidth="1"/>
    <col min="9743" max="9743" width="24.7109375" customWidth="1"/>
    <col min="9744" max="9744" width="34.7109375" customWidth="1"/>
    <col min="9745" max="9745" width="15" customWidth="1"/>
    <col min="9985" max="9985" width="6" customWidth="1"/>
    <col min="9986" max="9986" width="5.42578125" customWidth="1"/>
    <col min="9987" max="9987" width="31.5703125" customWidth="1"/>
    <col min="9988" max="9993" width="7.7109375" customWidth="1"/>
    <col min="9994" max="9994" width="5.85546875" customWidth="1"/>
    <col min="9995" max="9995" width="8" customWidth="1"/>
    <col min="9996" max="9996" width="4.85546875" customWidth="1"/>
    <col min="9997" max="9997" width="24.7109375" customWidth="1"/>
    <col min="9998" max="9998" width="4.85546875" customWidth="1"/>
    <col min="9999" max="9999" width="24.7109375" customWidth="1"/>
    <col min="10000" max="10000" width="34.7109375" customWidth="1"/>
    <col min="10001" max="10001" width="15" customWidth="1"/>
    <col min="10241" max="10241" width="6" customWidth="1"/>
    <col min="10242" max="10242" width="5.42578125" customWidth="1"/>
    <col min="10243" max="10243" width="31.5703125" customWidth="1"/>
    <col min="10244" max="10249" width="7.7109375" customWidth="1"/>
    <col min="10250" max="10250" width="5.85546875" customWidth="1"/>
    <col min="10251" max="10251" width="8" customWidth="1"/>
    <col min="10252" max="10252" width="4.85546875" customWidth="1"/>
    <col min="10253" max="10253" width="24.7109375" customWidth="1"/>
    <col min="10254" max="10254" width="4.85546875" customWidth="1"/>
    <col min="10255" max="10255" width="24.7109375" customWidth="1"/>
    <col min="10256" max="10256" width="34.7109375" customWidth="1"/>
    <col min="10257" max="10257" width="15" customWidth="1"/>
    <col min="10497" max="10497" width="6" customWidth="1"/>
    <col min="10498" max="10498" width="5.42578125" customWidth="1"/>
    <col min="10499" max="10499" width="31.5703125" customWidth="1"/>
    <col min="10500" max="10505" width="7.7109375" customWidth="1"/>
    <col min="10506" max="10506" width="5.85546875" customWidth="1"/>
    <col min="10507" max="10507" width="8" customWidth="1"/>
    <col min="10508" max="10508" width="4.85546875" customWidth="1"/>
    <col min="10509" max="10509" width="24.7109375" customWidth="1"/>
    <col min="10510" max="10510" width="4.85546875" customWidth="1"/>
    <col min="10511" max="10511" width="24.7109375" customWidth="1"/>
    <col min="10512" max="10512" width="34.7109375" customWidth="1"/>
    <col min="10513" max="10513" width="15" customWidth="1"/>
    <col min="10753" max="10753" width="6" customWidth="1"/>
    <col min="10754" max="10754" width="5.42578125" customWidth="1"/>
    <col min="10755" max="10755" width="31.5703125" customWidth="1"/>
    <col min="10756" max="10761" width="7.7109375" customWidth="1"/>
    <col min="10762" max="10762" width="5.85546875" customWidth="1"/>
    <col min="10763" max="10763" width="8" customWidth="1"/>
    <col min="10764" max="10764" width="4.85546875" customWidth="1"/>
    <col min="10765" max="10765" width="24.7109375" customWidth="1"/>
    <col min="10766" max="10766" width="4.85546875" customWidth="1"/>
    <col min="10767" max="10767" width="24.7109375" customWidth="1"/>
    <col min="10768" max="10768" width="34.7109375" customWidth="1"/>
    <col min="10769" max="10769" width="15" customWidth="1"/>
    <col min="11009" max="11009" width="6" customWidth="1"/>
    <col min="11010" max="11010" width="5.42578125" customWidth="1"/>
    <col min="11011" max="11011" width="31.5703125" customWidth="1"/>
    <col min="11012" max="11017" width="7.7109375" customWidth="1"/>
    <col min="11018" max="11018" width="5.85546875" customWidth="1"/>
    <col min="11019" max="11019" width="8" customWidth="1"/>
    <col min="11020" max="11020" width="4.85546875" customWidth="1"/>
    <col min="11021" max="11021" width="24.7109375" customWidth="1"/>
    <col min="11022" max="11022" width="4.85546875" customWidth="1"/>
    <col min="11023" max="11023" width="24.7109375" customWidth="1"/>
    <col min="11024" max="11024" width="34.7109375" customWidth="1"/>
    <col min="11025" max="11025" width="15" customWidth="1"/>
    <col min="11265" max="11265" width="6" customWidth="1"/>
    <col min="11266" max="11266" width="5.42578125" customWidth="1"/>
    <col min="11267" max="11267" width="31.5703125" customWidth="1"/>
    <col min="11268" max="11273" width="7.7109375" customWidth="1"/>
    <col min="11274" max="11274" width="5.85546875" customWidth="1"/>
    <col min="11275" max="11275" width="8" customWidth="1"/>
    <col min="11276" max="11276" width="4.85546875" customWidth="1"/>
    <col min="11277" max="11277" width="24.7109375" customWidth="1"/>
    <col min="11278" max="11278" width="4.85546875" customWidth="1"/>
    <col min="11279" max="11279" width="24.7109375" customWidth="1"/>
    <col min="11280" max="11280" width="34.7109375" customWidth="1"/>
    <col min="11281" max="11281" width="15" customWidth="1"/>
    <col min="11521" max="11521" width="6" customWidth="1"/>
    <col min="11522" max="11522" width="5.42578125" customWidth="1"/>
    <col min="11523" max="11523" width="31.5703125" customWidth="1"/>
    <col min="11524" max="11529" width="7.7109375" customWidth="1"/>
    <col min="11530" max="11530" width="5.85546875" customWidth="1"/>
    <col min="11531" max="11531" width="8" customWidth="1"/>
    <col min="11532" max="11532" width="4.85546875" customWidth="1"/>
    <col min="11533" max="11533" width="24.7109375" customWidth="1"/>
    <col min="11534" max="11534" width="4.85546875" customWidth="1"/>
    <col min="11535" max="11535" width="24.7109375" customWidth="1"/>
    <col min="11536" max="11536" width="34.7109375" customWidth="1"/>
    <col min="11537" max="11537" width="15" customWidth="1"/>
    <col min="11777" max="11777" width="6" customWidth="1"/>
    <col min="11778" max="11778" width="5.42578125" customWidth="1"/>
    <col min="11779" max="11779" width="31.5703125" customWidth="1"/>
    <col min="11780" max="11785" width="7.7109375" customWidth="1"/>
    <col min="11786" max="11786" width="5.85546875" customWidth="1"/>
    <col min="11787" max="11787" width="8" customWidth="1"/>
    <col min="11788" max="11788" width="4.85546875" customWidth="1"/>
    <col min="11789" max="11789" width="24.7109375" customWidth="1"/>
    <col min="11790" max="11790" width="4.85546875" customWidth="1"/>
    <col min="11791" max="11791" width="24.7109375" customWidth="1"/>
    <col min="11792" max="11792" width="34.7109375" customWidth="1"/>
    <col min="11793" max="11793" width="15" customWidth="1"/>
    <col min="12033" max="12033" width="6" customWidth="1"/>
    <col min="12034" max="12034" width="5.42578125" customWidth="1"/>
    <col min="12035" max="12035" width="31.5703125" customWidth="1"/>
    <col min="12036" max="12041" width="7.7109375" customWidth="1"/>
    <col min="12042" max="12042" width="5.85546875" customWidth="1"/>
    <col min="12043" max="12043" width="8" customWidth="1"/>
    <col min="12044" max="12044" width="4.85546875" customWidth="1"/>
    <col min="12045" max="12045" width="24.7109375" customWidth="1"/>
    <col min="12046" max="12046" width="4.85546875" customWidth="1"/>
    <col min="12047" max="12047" width="24.7109375" customWidth="1"/>
    <col min="12048" max="12048" width="34.7109375" customWidth="1"/>
    <col min="12049" max="12049" width="15" customWidth="1"/>
    <col min="12289" max="12289" width="6" customWidth="1"/>
    <col min="12290" max="12290" width="5.42578125" customWidth="1"/>
    <col min="12291" max="12291" width="31.5703125" customWidth="1"/>
    <col min="12292" max="12297" width="7.7109375" customWidth="1"/>
    <col min="12298" max="12298" width="5.85546875" customWidth="1"/>
    <col min="12299" max="12299" width="8" customWidth="1"/>
    <col min="12300" max="12300" width="4.85546875" customWidth="1"/>
    <col min="12301" max="12301" width="24.7109375" customWidth="1"/>
    <col min="12302" max="12302" width="4.85546875" customWidth="1"/>
    <col min="12303" max="12303" width="24.7109375" customWidth="1"/>
    <col min="12304" max="12304" width="34.7109375" customWidth="1"/>
    <col min="12305" max="12305" width="15" customWidth="1"/>
    <col min="12545" max="12545" width="6" customWidth="1"/>
    <col min="12546" max="12546" width="5.42578125" customWidth="1"/>
    <col min="12547" max="12547" width="31.5703125" customWidth="1"/>
    <col min="12548" max="12553" width="7.7109375" customWidth="1"/>
    <col min="12554" max="12554" width="5.85546875" customWidth="1"/>
    <col min="12555" max="12555" width="8" customWidth="1"/>
    <col min="12556" max="12556" width="4.85546875" customWidth="1"/>
    <col min="12557" max="12557" width="24.7109375" customWidth="1"/>
    <col min="12558" max="12558" width="4.85546875" customWidth="1"/>
    <col min="12559" max="12559" width="24.7109375" customWidth="1"/>
    <col min="12560" max="12560" width="34.7109375" customWidth="1"/>
    <col min="12561" max="12561" width="15" customWidth="1"/>
    <col min="12801" max="12801" width="6" customWidth="1"/>
    <col min="12802" max="12802" width="5.42578125" customWidth="1"/>
    <col min="12803" max="12803" width="31.5703125" customWidth="1"/>
    <col min="12804" max="12809" width="7.7109375" customWidth="1"/>
    <col min="12810" max="12810" width="5.85546875" customWidth="1"/>
    <col min="12811" max="12811" width="8" customWidth="1"/>
    <col min="12812" max="12812" width="4.85546875" customWidth="1"/>
    <col min="12813" max="12813" width="24.7109375" customWidth="1"/>
    <col min="12814" max="12814" width="4.85546875" customWidth="1"/>
    <col min="12815" max="12815" width="24.7109375" customWidth="1"/>
    <col min="12816" max="12816" width="34.7109375" customWidth="1"/>
    <col min="12817" max="12817" width="15" customWidth="1"/>
    <col min="13057" max="13057" width="6" customWidth="1"/>
    <col min="13058" max="13058" width="5.42578125" customWidth="1"/>
    <col min="13059" max="13059" width="31.5703125" customWidth="1"/>
    <col min="13060" max="13065" width="7.7109375" customWidth="1"/>
    <col min="13066" max="13066" width="5.85546875" customWidth="1"/>
    <col min="13067" max="13067" width="8" customWidth="1"/>
    <col min="13068" max="13068" width="4.85546875" customWidth="1"/>
    <col min="13069" max="13069" width="24.7109375" customWidth="1"/>
    <col min="13070" max="13070" width="4.85546875" customWidth="1"/>
    <col min="13071" max="13071" width="24.7109375" customWidth="1"/>
    <col min="13072" max="13072" width="34.7109375" customWidth="1"/>
    <col min="13073" max="13073" width="15" customWidth="1"/>
    <col min="13313" max="13313" width="6" customWidth="1"/>
    <col min="13314" max="13314" width="5.42578125" customWidth="1"/>
    <col min="13315" max="13315" width="31.5703125" customWidth="1"/>
    <col min="13316" max="13321" width="7.7109375" customWidth="1"/>
    <col min="13322" max="13322" width="5.85546875" customWidth="1"/>
    <col min="13323" max="13323" width="8" customWidth="1"/>
    <col min="13324" max="13324" width="4.85546875" customWidth="1"/>
    <col min="13325" max="13325" width="24.7109375" customWidth="1"/>
    <col min="13326" max="13326" width="4.85546875" customWidth="1"/>
    <col min="13327" max="13327" width="24.7109375" customWidth="1"/>
    <col min="13328" max="13328" width="34.7109375" customWidth="1"/>
    <col min="13329" max="13329" width="15" customWidth="1"/>
    <col min="13569" max="13569" width="6" customWidth="1"/>
    <col min="13570" max="13570" width="5.42578125" customWidth="1"/>
    <col min="13571" max="13571" width="31.5703125" customWidth="1"/>
    <col min="13572" max="13577" width="7.7109375" customWidth="1"/>
    <col min="13578" max="13578" width="5.85546875" customWidth="1"/>
    <col min="13579" max="13579" width="8" customWidth="1"/>
    <col min="13580" max="13580" width="4.85546875" customWidth="1"/>
    <col min="13581" max="13581" width="24.7109375" customWidth="1"/>
    <col min="13582" max="13582" width="4.85546875" customWidth="1"/>
    <col min="13583" max="13583" width="24.7109375" customWidth="1"/>
    <col min="13584" max="13584" width="34.7109375" customWidth="1"/>
    <col min="13585" max="13585" width="15" customWidth="1"/>
    <col min="13825" max="13825" width="6" customWidth="1"/>
    <col min="13826" max="13826" width="5.42578125" customWidth="1"/>
    <col min="13827" max="13827" width="31.5703125" customWidth="1"/>
    <col min="13828" max="13833" width="7.7109375" customWidth="1"/>
    <col min="13834" max="13834" width="5.85546875" customWidth="1"/>
    <col min="13835" max="13835" width="8" customWidth="1"/>
    <col min="13836" max="13836" width="4.85546875" customWidth="1"/>
    <col min="13837" max="13837" width="24.7109375" customWidth="1"/>
    <col min="13838" max="13838" width="4.85546875" customWidth="1"/>
    <col min="13839" max="13839" width="24.7109375" customWidth="1"/>
    <col min="13840" max="13840" width="34.7109375" customWidth="1"/>
    <col min="13841" max="13841" width="15" customWidth="1"/>
    <col min="14081" max="14081" width="6" customWidth="1"/>
    <col min="14082" max="14082" width="5.42578125" customWidth="1"/>
    <col min="14083" max="14083" width="31.5703125" customWidth="1"/>
    <col min="14084" max="14089" width="7.7109375" customWidth="1"/>
    <col min="14090" max="14090" width="5.85546875" customWidth="1"/>
    <col min="14091" max="14091" width="8" customWidth="1"/>
    <col min="14092" max="14092" width="4.85546875" customWidth="1"/>
    <col min="14093" max="14093" width="24.7109375" customWidth="1"/>
    <col min="14094" max="14094" width="4.85546875" customWidth="1"/>
    <col min="14095" max="14095" width="24.7109375" customWidth="1"/>
    <col min="14096" max="14096" width="34.7109375" customWidth="1"/>
    <col min="14097" max="14097" width="15" customWidth="1"/>
    <col min="14337" max="14337" width="6" customWidth="1"/>
    <col min="14338" max="14338" width="5.42578125" customWidth="1"/>
    <col min="14339" max="14339" width="31.5703125" customWidth="1"/>
    <col min="14340" max="14345" width="7.7109375" customWidth="1"/>
    <col min="14346" max="14346" width="5.85546875" customWidth="1"/>
    <col min="14347" max="14347" width="8" customWidth="1"/>
    <col min="14348" max="14348" width="4.85546875" customWidth="1"/>
    <col min="14349" max="14349" width="24.7109375" customWidth="1"/>
    <col min="14350" max="14350" width="4.85546875" customWidth="1"/>
    <col min="14351" max="14351" width="24.7109375" customWidth="1"/>
    <col min="14352" max="14352" width="34.7109375" customWidth="1"/>
    <col min="14353" max="14353" width="15" customWidth="1"/>
    <col min="14593" max="14593" width="6" customWidth="1"/>
    <col min="14594" max="14594" width="5.42578125" customWidth="1"/>
    <col min="14595" max="14595" width="31.5703125" customWidth="1"/>
    <col min="14596" max="14601" width="7.7109375" customWidth="1"/>
    <col min="14602" max="14602" width="5.85546875" customWidth="1"/>
    <col min="14603" max="14603" width="8" customWidth="1"/>
    <col min="14604" max="14604" width="4.85546875" customWidth="1"/>
    <col min="14605" max="14605" width="24.7109375" customWidth="1"/>
    <col min="14606" max="14606" width="4.85546875" customWidth="1"/>
    <col min="14607" max="14607" width="24.7109375" customWidth="1"/>
    <col min="14608" max="14608" width="34.7109375" customWidth="1"/>
    <col min="14609" max="14609" width="15" customWidth="1"/>
    <col min="14849" max="14849" width="6" customWidth="1"/>
    <col min="14850" max="14850" width="5.42578125" customWidth="1"/>
    <col min="14851" max="14851" width="31.5703125" customWidth="1"/>
    <col min="14852" max="14857" width="7.7109375" customWidth="1"/>
    <col min="14858" max="14858" width="5.85546875" customWidth="1"/>
    <col min="14859" max="14859" width="8" customWidth="1"/>
    <col min="14860" max="14860" width="4.85546875" customWidth="1"/>
    <col min="14861" max="14861" width="24.7109375" customWidth="1"/>
    <col min="14862" max="14862" width="4.85546875" customWidth="1"/>
    <col min="14863" max="14863" width="24.7109375" customWidth="1"/>
    <col min="14864" max="14864" width="34.7109375" customWidth="1"/>
    <col min="14865" max="14865" width="15" customWidth="1"/>
    <col min="15105" max="15105" width="6" customWidth="1"/>
    <col min="15106" max="15106" width="5.42578125" customWidth="1"/>
    <col min="15107" max="15107" width="31.5703125" customWidth="1"/>
    <col min="15108" max="15113" width="7.7109375" customWidth="1"/>
    <col min="15114" max="15114" width="5.85546875" customWidth="1"/>
    <col min="15115" max="15115" width="8" customWidth="1"/>
    <col min="15116" max="15116" width="4.85546875" customWidth="1"/>
    <col min="15117" max="15117" width="24.7109375" customWidth="1"/>
    <col min="15118" max="15118" width="4.85546875" customWidth="1"/>
    <col min="15119" max="15119" width="24.7109375" customWidth="1"/>
    <col min="15120" max="15120" width="34.7109375" customWidth="1"/>
    <col min="15121" max="15121" width="15" customWidth="1"/>
    <col min="15361" max="15361" width="6" customWidth="1"/>
    <col min="15362" max="15362" width="5.42578125" customWidth="1"/>
    <col min="15363" max="15363" width="31.5703125" customWidth="1"/>
    <col min="15364" max="15369" width="7.7109375" customWidth="1"/>
    <col min="15370" max="15370" width="5.85546875" customWidth="1"/>
    <col min="15371" max="15371" width="8" customWidth="1"/>
    <col min="15372" max="15372" width="4.85546875" customWidth="1"/>
    <col min="15373" max="15373" width="24.7109375" customWidth="1"/>
    <col min="15374" max="15374" width="4.85546875" customWidth="1"/>
    <col min="15375" max="15375" width="24.7109375" customWidth="1"/>
    <col min="15376" max="15376" width="34.7109375" customWidth="1"/>
    <col min="15377" max="15377" width="15" customWidth="1"/>
    <col min="15617" max="15617" width="6" customWidth="1"/>
    <col min="15618" max="15618" width="5.42578125" customWidth="1"/>
    <col min="15619" max="15619" width="31.5703125" customWidth="1"/>
    <col min="15620" max="15625" width="7.7109375" customWidth="1"/>
    <col min="15626" max="15626" width="5.85546875" customWidth="1"/>
    <col min="15627" max="15627" width="8" customWidth="1"/>
    <col min="15628" max="15628" width="4.85546875" customWidth="1"/>
    <col min="15629" max="15629" width="24.7109375" customWidth="1"/>
    <col min="15630" max="15630" width="4.85546875" customWidth="1"/>
    <col min="15631" max="15631" width="24.7109375" customWidth="1"/>
    <col min="15632" max="15632" width="34.7109375" customWidth="1"/>
    <col min="15633" max="15633" width="15" customWidth="1"/>
    <col min="15873" max="15873" width="6" customWidth="1"/>
    <col min="15874" max="15874" width="5.42578125" customWidth="1"/>
    <col min="15875" max="15875" width="31.5703125" customWidth="1"/>
    <col min="15876" max="15881" width="7.7109375" customWidth="1"/>
    <col min="15882" max="15882" width="5.85546875" customWidth="1"/>
    <col min="15883" max="15883" width="8" customWidth="1"/>
    <col min="15884" max="15884" width="4.85546875" customWidth="1"/>
    <col min="15885" max="15885" width="24.7109375" customWidth="1"/>
    <col min="15886" max="15886" width="4.85546875" customWidth="1"/>
    <col min="15887" max="15887" width="24.7109375" customWidth="1"/>
    <col min="15888" max="15888" width="34.7109375" customWidth="1"/>
    <col min="15889" max="15889" width="15" customWidth="1"/>
    <col min="16129" max="16129" width="6" customWidth="1"/>
    <col min="16130" max="16130" width="5.42578125" customWidth="1"/>
    <col min="16131" max="16131" width="31.5703125" customWidth="1"/>
    <col min="16132" max="16137" width="7.7109375" customWidth="1"/>
    <col min="16138" max="16138" width="5.85546875" customWidth="1"/>
    <col min="16139" max="16139" width="8" customWidth="1"/>
    <col min="16140" max="16140" width="4.85546875" customWidth="1"/>
    <col min="16141" max="16141" width="24.7109375" customWidth="1"/>
    <col min="16142" max="16142" width="4.85546875" customWidth="1"/>
    <col min="16143" max="16143" width="24.7109375" customWidth="1"/>
    <col min="16144" max="16144" width="34.7109375" customWidth="1"/>
    <col min="16145" max="16145" width="15" customWidth="1"/>
  </cols>
  <sheetData>
    <row r="1" spans="1:21" ht="15" customHeight="1" x14ac:dyDescent="0.3">
      <c r="A1" s="37" t="str">
        <f>CONCATENATE("Pool ",N11," Round Robin: ",N2)</f>
        <v>Pool X Round Robin: 106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1" x14ac:dyDescent="0.25">
      <c r="I2" s="11"/>
      <c r="J2" s="30"/>
      <c r="M2" t="s">
        <v>43</v>
      </c>
      <c r="N2" s="16">
        <v>106</v>
      </c>
      <c r="Q2" s="4" t="s">
        <v>60</v>
      </c>
    </row>
    <row r="3" spans="1:21" x14ac:dyDescent="0.25">
      <c r="B3" s="8"/>
      <c r="C3" s="8" t="str">
        <f>CONCATENATE(M2,": ",N2)</f>
        <v>Weight Class: 106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1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1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1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1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1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1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1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20" t="s">
        <v>49</v>
      </c>
      <c r="O10" s="19" t="s">
        <v>51</v>
      </c>
      <c r="P10" s="13"/>
    </row>
    <row r="11" spans="1:21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56</v>
      </c>
      <c r="O11" s="19" t="s">
        <v>57</v>
      </c>
      <c r="P11" s="13"/>
    </row>
    <row r="12" spans="1:21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1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1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25" t="s">
        <v>58</v>
      </c>
      <c r="M14" s="25"/>
      <c r="N14" s="25"/>
      <c r="O14" s="25"/>
      <c r="P14" s="25"/>
    </row>
    <row r="15" spans="1:21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1" ht="15" customHeight="1" x14ac:dyDescent="0.25">
      <c r="J16" s="30" t="s">
        <v>48</v>
      </c>
      <c r="L16" s="31" t="s">
        <v>83</v>
      </c>
      <c r="M16" s="31"/>
      <c r="N16" s="31"/>
      <c r="O16" s="31"/>
      <c r="P16" s="31"/>
      <c r="R16" s="1" t="s">
        <v>1</v>
      </c>
      <c r="S16" s="1" t="s">
        <v>2</v>
      </c>
      <c r="T16" s="1" t="s">
        <v>3</v>
      </c>
      <c r="U16" s="1" t="s">
        <v>4</v>
      </c>
    </row>
    <row r="17" spans="1:21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8</v>
      </c>
      <c r="S17" s="2" t="s">
        <v>11</v>
      </c>
      <c r="T17" s="2" t="s">
        <v>14</v>
      </c>
      <c r="U17" s="2" t="s">
        <v>17</v>
      </c>
    </row>
    <row r="18" spans="1:21" x14ac:dyDescent="0.25">
      <c r="A18" s="17" t="str">
        <f>IF(N10="YES",K18,"")</f>
        <v>X1</v>
      </c>
      <c r="B18" s="14" t="str">
        <f>CONCATENATE(N2,"-",1)</f>
        <v>106-1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X1</v>
      </c>
      <c r="L18" s="31" t="s">
        <v>54</v>
      </c>
      <c r="M18" s="31"/>
      <c r="N18" s="31"/>
      <c r="O18" s="31"/>
      <c r="P18" s="31"/>
      <c r="R18" s="2" t="s">
        <v>9</v>
      </c>
      <c r="S18" s="2" t="s">
        <v>12</v>
      </c>
      <c r="T18" s="2" t="s">
        <v>15</v>
      </c>
      <c r="U18" s="2" t="s">
        <v>18</v>
      </c>
    </row>
    <row r="19" spans="1:21" x14ac:dyDescent="0.25">
      <c r="A19" s="17" t="str">
        <f>IF(N10="YES",K19,"")</f>
        <v>X2</v>
      </c>
      <c r="B19" s="14" t="str">
        <f>CONCATENATE(N2,"-",2)</f>
        <v>106-2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X2</v>
      </c>
      <c r="L19" s="31" t="s">
        <v>53</v>
      </c>
      <c r="M19" s="31"/>
      <c r="N19" s="31"/>
      <c r="O19" s="31"/>
      <c r="P19" s="31"/>
      <c r="R19" s="2" t="s">
        <v>10</v>
      </c>
      <c r="S19" s="2" t="s">
        <v>13</v>
      </c>
      <c r="T19" s="2" t="s">
        <v>16</v>
      </c>
      <c r="U19" s="2" t="s">
        <v>19</v>
      </c>
    </row>
    <row r="20" spans="1:21" x14ac:dyDescent="0.25">
      <c r="A20" s="17" t="str">
        <f>IF(N10="YES",K20,"")</f>
        <v>X3</v>
      </c>
      <c r="B20" s="14" t="str">
        <f>CONCATENATE(N2,"-",3)</f>
        <v>106-3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X3</v>
      </c>
      <c r="L20" s="31" t="s">
        <v>61</v>
      </c>
      <c r="M20" s="31"/>
      <c r="N20" s="31"/>
      <c r="O20" s="31"/>
      <c r="P20" s="31"/>
    </row>
    <row r="21" spans="1:21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1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1" x14ac:dyDescent="0.25">
      <c r="A23" s="17" t="str">
        <f>IF(N10="YES",K23,"")</f>
        <v>X4</v>
      </c>
      <c r="B23" s="14" t="str">
        <f>CONCATENATE(N2,"-",1)</f>
        <v>106-1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X4</v>
      </c>
      <c r="L23" s="31" t="s">
        <v>93</v>
      </c>
      <c r="M23" s="31"/>
      <c r="N23" s="31"/>
      <c r="O23" s="31"/>
      <c r="P23" s="31"/>
    </row>
    <row r="24" spans="1:21" x14ac:dyDescent="0.25">
      <c r="A24" s="17" t="str">
        <f>IF(N10="YES",K24,"")</f>
        <v>X5</v>
      </c>
      <c r="B24" s="14" t="str">
        <f>CONCATENATE(N2,"-",2)</f>
        <v>106-2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X5</v>
      </c>
      <c r="L24" s="25" t="s">
        <v>92</v>
      </c>
      <c r="M24" s="25"/>
      <c r="N24" s="25"/>
      <c r="O24" s="25"/>
      <c r="P24" s="25"/>
    </row>
    <row r="25" spans="1:21" x14ac:dyDescent="0.25">
      <c r="A25" s="17" t="str">
        <f>IF(N10="YES",K25,"")</f>
        <v>X6</v>
      </c>
      <c r="B25" s="14" t="str">
        <f>CONCATENATE(N2,"-",3)</f>
        <v>106-3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X6</v>
      </c>
    </row>
    <row r="26" spans="1:21" x14ac:dyDescent="0.25">
      <c r="A26" s="17"/>
      <c r="B26" s="15"/>
      <c r="J26" s="30"/>
      <c r="K26" s="17"/>
    </row>
    <row r="27" spans="1:21" x14ac:dyDescent="0.25">
      <c r="A27" s="17"/>
      <c r="B27" s="14"/>
      <c r="C27" s="3" t="s">
        <v>25</v>
      </c>
      <c r="J27" s="30"/>
      <c r="K27" s="17"/>
    </row>
    <row r="28" spans="1:21" x14ac:dyDescent="0.25">
      <c r="A28" s="17" t="str">
        <f>IF(N10="YES",K28,"")</f>
        <v>X7</v>
      </c>
      <c r="B28" s="14" t="str">
        <f>CONCATENATE(N2,"-",1)</f>
        <v>106-1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X7</v>
      </c>
    </row>
    <row r="29" spans="1:21" x14ac:dyDescent="0.25">
      <c r="A29" s="17" t="str">
        <f>IF(N10="YES",K29,"")</f>
        <v>X8</v>
      </c>
      <c r="B29" s="14" t="str">
        <f>CONCATENATE(N2,"-",2)</f>
        <v>106-2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X8</v>
      </c>
    </row>
    <row r="30" spans="1:21" x14ac:dyDescent="0.25">
      <c r="A30" s="17" t="str">
        <f>IF(N10="YES",K30,"")</f>
        <v>X9</v>
      </c>
      <c r="B30" s="14" t="str">
        <f>CONCATENATE(N2,"-",3)</f>
        <v>106-3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X9</v>
      </c>
    </row>
    <row r="31" spans="1:21" x14ac:dyDescent="0.25">
      <c r="A31" s="17"/>
      <c r="B31" s="15"/>
      <c r="J31" s="30"/>
      <c r="K31" s="17"/>
    </row>
    <row r="32" spans="1:21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X10</v>
      </c>
      <c r="B33" s="14" t="str">
        <f>CONCATENATE(N2,"-",1)</f>
        <v>106-1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X10</v>
      </c>
    </row>
    <row r="34" spans="1:11" x14ac:dyDescent="0.25">
      <c r="A34" s="17" t="str">
        <f>IF(N10="YES",K34,"")</f>
        <v>X11</v>
      </c>
      <c r="B34" s="14" t="str">
        <f>CONCATENATE(N2,"-",2)</f>
        <v>106-2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X11</v>
      </c>
    </row>
    <row r="35" spans="1:11" x14ac:dyDescent="0.25">
      <c r="A35" s="17" t="str">
        <f>IF(N10="YES",K35,"")</f>
        <v>X12</v>
      </c>
      <c r="B35" s="14" t="str">
        <f>CONCATENATE(N2,"-",3)</f>
        <v>106-3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X12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X13</v>
      </c>
      <c r="B38" s="14" t="str">
        <f>CONCATENATE(N2,"-",1)</f>
        <v>106-1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X13</v>
      </c>
    </row>
    <row r="39" spans="1:11" x14ac:dyDescent="0.25">
      <c r="A39" s="17" t="str">
        <f>IF(N10="YES",K39,"")</f>
        <v>X14</v>
      </c>
      <c r="B39" s="14" t="str">
        <f>CONCATENATE(N2,"-",2)</f>
        <v>106-2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X14</v>
      </c>
    </row>
    <row r="40" spans="1:11" x14ac:dyDescent="0.25">
      <c r="A40" s="17" t="str">
        <f>IF(N10="YES",K40,"")</f>
        <v>X15</v>
      </c>
      <c r="B40" s="14" t="str">
        <f>CONCATENATE(N2,"-",3)</f>
        <v>106-3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X15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L21:P21"/>
    <mergeCell ref="L23:P23"/>
    <mergeCell ref="C34:I34"/>
    <mergeCell ref="C35:I35"/>
    <mergeCell ref="C38:I38"/>
    <mergeCell ref="C39:I39"/>
    <mergeCell ref="C40:I40"/>
    <mergeCell ref="B41:I41"/>
    <mergeCell ref="C24:I24"/>
    <mergeCell ref="C25:I25"/>
    <mergeCell ref="C28:I28"/>
    <mergeCell ref="C29:I29"/>
    <mergeCell ref="C30:I30"/>
    <mergeCell ref="C33:I33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B12:B13"/>
    <mergeCell ref="C12:C13"/>
    <mergeCell ref="L13:P13"/>
    <mergeCell ref="B14:B15"/>
    <mergeCell ref="C14:C15"/>
    <mergeCell ref="L15:P15"/>
    <mergeCell ref="A1:I1"/>
    <mergeCell ref="J1:J15"/>
    <mergeCell ref="B4:B5"/>
    <mergeCell ref="C4:C5"/>
    <mergeCell ref="B6:B7"/>
    <mergeCell ref="C6:C7"/>
    <mergeCell ref="B8:B9"/>
    <mergeCell ref="C8:C9"/>
    <mergeCell ref="B10:B11"/>
    <mergeCell ref="C10:C11"/>
  </mergeCells>
  <pageMargins left="0.7" right="0.7" top="0.75" bottom="0.75" header="0.3" footer="0.3"/>
  <pageSetup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9"/>
  <sheetViews>
    <sheetView workbookViewId="0">
      <selection activeCell="C1" sqref="C1:C1048576"/>
    </sheetView>
  </sheetViews>
  <sheetFormatPr defaultRowHeight="15" x14ac:dyDescent="0.25"/>
  <cols>
    <col min="1" max="1" width="25.7109375" customWidth="1"/>
    <col min="2" max="2" width="6.5703125" hidden="1" customWidth="1"/>
    <col min="3" max="3" width="25.7109375" customWidth="1"/>
  </cols>
  <sheetData>
    <row r="1" spans="1:4" x14ac:dyDescent="0.25">
      <c r="A1" s="3" t="s">
        <v>88</v>
      </c>
      <c r="C1" t="s">
        <v>89</v>
      </c>
    </row>
    <row r="2" spans="1:4" x14ac:dyDescent="0.25">
      <c r="A2" s="3" t="s">
        <v>80</v>
      </c>
      <c r="B2" s="3"/>
      <c r="C2" s="3" t="s">
        <v>82</v>
      </c>
      <c r="D2" s="3" t="s">
        <v>81</v>
      </c>
    </row>
    <row r="3" spans="1:4" x14ac:dyDescent="0.25">
      <c r="A3" s="22"/>
      <c r="B3" s="22"/>
      <c r="C3" s="22"/>
      <c r="D3" t="s">
        <v>79</v>
      </c>
    </row>
    <row r="4" spans="1:4" x14ac:dyDescent="0.25">
      <c r="A4" s="22"/>
      <c r="B4" s="22"/>
      <c r="C4" s="22"/>
      <c r="D4" t="s">
        <v>79</v>
      </c>
    </row>
    <row r="5" spans="1:4" x14ac:dyDescent="0.25">
      <c r="A5" s="22"/>
      <c r="B5" s="22"/>
      <c r="C5" s="22"/>
      <c r="D5" t="s">
        <v>79</v>
      </c>
    </row>
    <row r="6" spans="1:4" x14ac:dyDescent="0.25">
      <c r="A6" s="22"/>
      <c r="B6" s="22"/>
      <c r="C6" s="22"/>
      <c r="D6" t="s">
        <v>79</v>
      </c>
    </row>
    <row r="7" spans="1:4" x14ac:dyDescent="0.25">
      <c r="A7" s="22"/>
      <c r="B7" s="22"/>
      <c r="C7" s="22"/>
    </row>
    <row r="8" spans="1:4" x14ac:dyDescent="0.25">
      <c r="A8" s="22"/>
      <c r="B8" s="22"/>
      <c r="C8" s="22"/>
    </row>
    <row r="9" spans="1:4" x14ac:dyDescent="0.25">
      <c r="A9" s="22"/>
      <c r="B9" s="22"/>
      <c r="C9" s="22"/>
    </row>
    <row r="10" spans="1:4" x14ac:dyDescent="0.25">
      <c r="A10" s="22"/>
      <c r="B10" s="22"/>
      <c r="C10" s="22"/>
    </row>
    <row r="11" spans="1:4" x14ac:dyDescent="0.25">
      <c r="A11" s="22"/>
      <c r="B11" s="22"/>
      <c r="C11" s="22"/>
    </row>
    <row r="12" spans="1:4" x14ac:dyDescent="0.25">
      <c r="A12" s="22"/>
      <c r="B12" s="22"/>
      <c r="C12" s="22"/>
    </row>
    <row r="13" spans="1:4" x14ac:dyDescent="0.25">
      <c r="A13" s="22"/>
      <c r="B13" s="22"/>
      <c r="C13" s="22"/>
    </row>
    <row r="14" spans="1:4" x14ac:dyDescent="0.25">
      <c r="A14" s="22"/>
      <c r="B14" s="22"/>
      <c r="C14" s="22"/>
    </row>
    <row r="15" spans="1:4" x14ac:dyDescent="0.25">
      <c r="A15" s="22"/>
      <c r="B15" s="22"/>
      <c r="C15" s="22"/>
    </row>
    <row r="16" spans="1:4" x14ac:dyDescent="0.25">
      <c r="A16" s="22"/>
      <c r="B16" s="22"/>
      <c r="C16" s="22"/>
    </row>
    <row r="17" spans="1:3" x14ac:dyDescent="0.25">
      <c r="A17" s="22"/>
      <c r="B17" s="22"/>
      <c r="C17" s="22"/>
    </row>
    <row r="18" spans="1:3" x14ac:dyDescent="0.25">
      <c r="A18" s="22"/>
      <c r="B18" s="22"/>
      <c r="C18" s="22"/>
    </row>
    <row r="19" spans="1:3" x14ac:dyDescent="0.25">
      <c r="A19" s="22"/>
      <c r="B19" s="22"/>
      <c r="C19" s="22"/>
    </row>
    <row r="20" spans="1:3" x14ac:dyDescent="0.25">
      <c r="A20" s="22"/>
      <c r="B20" s="22"/>
      <c r="C20" s="22"/>
    </row>
    <row r="21" spans="1:3" x14ac:dyDescent="0.25">
      <c r="A21" s="22"/>
      <c r="B21" s="22"/>
      <c r="C21" s="22"/>
    </row>
    <row r="22" spans="1:3" x14ac:dyDescent="0.25">
      <c r="A22" s="22"/>
      <c r="B22" s="22"/>
      <c r="C22" s="22"/>
    </row>
    <row r="23" spans="1:3" x14ac:dyDescent="0.25">
      <c r="A23" s="22"/>
      <c r="B23" s="22"/>
      <c r="C23" s="22"/>
    </row>
    <row r="24" spans="1:3" x14ac:dyDescent="0.25">
      <c r="A24" s="22"/>
      <c r="B24" s="22"/>
      <c r="C24" s="22"/>
    </row>
    <row r="25" spans="1:3" x14ac:dyDescent="0.25">
      <c r="A25" s="22"/>
      <c r="B25" s="22"/>
      <c r="C25" s="22"/>
    </row>
    <row r="26" spans="1:3" x14ac:dyDescent="0.25">
      <c r="A26" s="22"/>
      <c r="B26" s="22"/>
      <c r="C26" s="22"/>
    </row>
    <row r="27" spans="1:3" x14ac:dyDescent="0.25">
      <c r="A27" s="22"/>
      <c r="B27" s="22"/>
      <c r="C27" s="22"/>
    </row>
    <row r="28" spans="1:3" x14ac:dyDescent="0.25">
      <c r="A28" s="22"/>
      <c r="B28" s="22"/>
      <c r="C28" s="22"/>
    </row>
    <row r="29" spans="1:3" x14ac:dyDescent="0.25">
      <c r="A29" s="22"/>
      <c r="B29" s="22"/>
      <c r="C29" s="22"/>
    </row>
    <row r="30" spans="1:3" x14ac:dyDescent="0.25">
      <c r="A30" s="22"/>
      <c r="B30" s="22"/>
      <c r="C30" s="22"/>
    </row>
    <row r="31" spans="1:3" x14ac:dyDescent="0.25">
      <c r="A31" s="22"/>
      <c r="B31" s="22"/>
      <c r="C31" s="22"/>
    </row>
    <row r="32" spans="1:3" x14ac:dyDescent="0.25">
      <c r="A32" s="22"/>
      <c r="B32" s="22"/>
      <c r="C32" s="22"/>
    </row>
    <row r="33" spans="1:3" x14ac:dyDescent="0.25">
      <c r="A33" s="22"/>
      <c r="B33" s="22"/>
      <c r="C33" s="22"/>
    </row>
    <row r="34" spans="1:3" x14ac:dyDescent="0.25">
      <c r="A34" s="22"/>
      <c r="B34" s="22"/>
      <c r="C34" s="22"/>
    </row>
    <row r="35" spans="1:3" x14ac:dyDescent="0.25">
      <c r="A35" s="22"/>
      <c r="B35" s="22"/>
      <c r="C35" s="22"/>
    </row>
    <row r="36" spans="1:3" x14ac:dyDescent="0.25">
      <c r="A36" s="22"/>
      <c r="B36" s="22"/>
      <c r="C36" s="22"/>
    </row>
    <row r="37" spans="1:3" x14ac:dyDescent="0.25">
      <c r="A37" s="22"/>
      <c r="B37" s="22"/>
      <c r="C37" s="22"/>
    </row>
    <row r="38" spans="1:3" x14ac:dyDescent="0.25">
      <c r="A38" s="22"/>
      <c r="B38" s="22"/>
      <c r="C38" s="22"/>
    </row>
    <row r="39" spans="1:3" x14ac:dyDescent="0.25">
      <c r="A39" s="22"/>
      <c r="B39" s="22"/>
      <c r="C39" s="22"/>
    </row>
    <row r="40" spans="1:3" x14ac:dyDescent="0.25">
      <c r="A40" s="22"/>
      <c r="B40" s="22"/>
      <c r="C40" s="22"/>
    </row>
    <row r="41" spans="1:3" x14ac:dyDescent="0.25">
      <c r="A41" s="22"/>
      <c r="B41" s="22"/>
      <c r="C41" s="22"/>
    </row>
    <row r="42" spans="1:3" x14ac:dyDescent="0.25">
      <c r="A42" s="22"/>
      <c r="B42" s="22"/>
      <c r="C42" s="22"/>
    </row>
    <row r="43" spans="1:3" x14ac:dyDescent="0.25">
      <c r="A43" s="22"/>
      <c r="B43" s="22"/>
      <c r="C43" s="22"/>
    </row>
    <row r="44" spans="1:3" x14ac:dyDescent="0.25">
      <c r="A44" s="22"/>
      <c r="B44" s="22"/>
      <c r="C44" s="22"/>
    </row>
    <row r="45" spans="1:3" x14ac:dyDescent="0.25">
      <c r="A45" s="22"/>
      <c r="B45" s="22"/>
      <c r="C45" s="22"/>
    </row>
    <row r="46" spans="1:3" x14ac:dyDescent="0.25">
      <c r="A46" s="22"/>
      <c r="B46" s="22"/>
      <c r="C46" s="22"/>
    </row>
    <row r="47" spans="1:3" x14ac:dyDescent="0.25">
      <c r="A47" s="22"/>
      <c r="B47" s="22"/>
      <c r="C47" s="22"/>
    </row>
    <row r="48" spans="1:3" x14ac:dyDescent="0.25">
      <c r="A48" s="22"/>
      <c r="B48" s="22"/>
      <c r="C48" s="22"/>
    </row>
    <row r="49" spans="1:3" x14ac:dyDescent="0.25">
      <c r="A49" s="22"/>
      <c r="B49" s="22"/>
      <c r="C49" s="22"/>
    </row>
    <row r="50" spans="1:3" x14ac:dyDescent="0.25">
      <c r="A50" s="22"/>
      <c r="B50" s="22"/>
      <c r="C50" s="22"/>
    </row>
    <row r="51" spans="1:3" x14ac:dyDescent="0.25">
      <c r="A51" s="22"/>
      <c r="B51" s="22"/>
      <c r="C51" s="22"/>
    </row>
    <row r="52" spans="1:3" x14ac:dyDescent="0.25">
      <c r="A52" s="22"/>
      <c r="B52" s="22"/>
      <c r="C52" s="22"/>
    </row>
    <row r="53" spans="1:3" x14ac:dyDescent="0.25">
      <c r="A53" s="22"/>
      <c r="B53" s="22"/>
      <c r="C53" s="22"/>
    </row>
    <row r="54" spans="1:3" x14ac:dyDescent="0.25">
      <c r="A54" s="22"/>
      <c r="B54" s="22"/>
      <c r="C54" s="22"/>
    </row>
    <row r="55" spans="1:3" x14ac:dyDescent="0.25">
      <c r="A55" s="22"/>
      <c r="B55" s="22"/>
      <c r="C55" s="22"/>
    </row>
    <row r="56" spans="1:3" x14ac:dyDescent="0.25">
      <c r="A56" s="22"/>
      <c r="B56" s="22"/>
      <c r="C56" s="22"/>
    </row>
    <row r="57" spans="1:3" x14ac:dyDescent="0.25">
      <c r="A57" s="22"/>
      <c r="B57" s="22"/>
      <c r="C57" s="22"/>
    </row>
    <row r="58" spans="1:3" x14ac:dyDescent="0.25">
      <c r="A58" s="22"/>
      <c r="B58" s="22"/>
      <c r="C58" s="22"/>
    </row>
    <row r="59" spans="1:3" x14ac:dyDescent="0.25">
      <c r="A59" s="22"/>
      <c r="B59" s="22"/>
      <c r="C59" s="22"/>
    </row>
    <row r="60" spans="1:3" x14ac:dyDescent="0.25">
      <c r="A60" s="22"/>
      <c r="B60" s="22"/>
      <c r="C60" s="22"/>
    </row>
    <row r="61" spans="1:3" x14ac:dyDescent="0.25">
      <c r="A61" s="22"/>
      <c r="B61" s="22"/>
      <c r="C61" s="22"/>
    </row>
    <row r="62" spans="1:3" x14ac:dyDescent="0.25">
      <c r="A62" s="22"/>
      <c r="B62" s="22"/>
      <c r="C62" s="22"/>
    </row>
    <row r="63" spans="1:3" x14ac:dyDescent="0.25">
      <c r="A63" s="22"/>
      <c r="B63" s="22"/>
      <c r="C63" s="22"/>
    </row>
    <row r="64" spans="1:3" x14ac:dyDescent="0.25">
      <c r="A64" s="22"/>
      <c r="B64" s="22"/>
      <c r="C64" s="22"/>
    </row>
    <row r="65" spans="1:3" x14ac:dyDescent="0.25">
      <c r="A65" s="22"/>
      <c r="B65" s="22"/>
      <c r="C65" s="22"/>
    </row>
    <row r="66" spans="1:3" x14ac:dyDescent="0.25">
      <c r="A66" s="22"/>
      <c r="B66" s="22"/>
      <c r="C66" s="22"/>
    </row>
    <row r="67" spans="1:3" x14ac:dyDescent="0.25">
      <c r="A67" s="22"/>
      <c r="B67" s="22"/>
      <c r="C67" s="22"/>
    </row>
    <row r="68" spans="1:3" x14ac:dyDescent="0.25">
      <c r="A68" s="22"/>
      <c r="B68" s="22"/>
      <c r="C68" s="22"/>
    </row>
    <row r="69" spans="1:3" x14ac:dyDescent="0.25">
      <c r="A69" s="22"/>
      <c r="B69" s="22"/>
      <c r="C69" s="22"/>
    </row>
    <row r="70" spans="1:3" x14ac:dyDescent="0.25">
      <c r="A70" s="22"/>
      <c r="B70" s="22"/>
      <c r="C70" s="22"/>
    </row>
    <row r="71" spans="1:3" x14ac:dyDescent="0.25">
      <c r="A71" s="22"/>
      <c r="B71" s="22"/>
      <c r="C71" s="22"/>
    </row>
    <row r="72" spans="1:3" x14ac:dyDescent="0.25">
      <c r="A72" s="22"/>
      <c r="B72" s="22"/>
      <c r="C72" s="22"/>
    </row>
    <row r="73" spans="1:3" x14ac:dyDescent="0.25">
      <c r="A73" s="22"/>
      <c r="B73" s="22"/>
      <c r="C73" s="22"/>
    </row>
    <row r="74" spans="1:3" x14ac:dyDescent="0.25">
      <c r="A74" s="22"/>
      <c r="B74" s="22"/>
      <c r="C74" s="22"/>
    </row>
    <row r="75" spans="1:3" x14ac:dyDescent="0.25">
      <c r="A75" s="22"/>
      <c r="B75" s="22"/>
      <c r="C75" s="22"/>
    </row>
    <row r="76" spans="1:3" x14ac:dyDescent="0.25">
      <c r="A76" s="22"/>
      <c r="B76" s="22"/>
      <c r="C76" s="22"/>
    </row>
    <row r="77" spans="1:3" x14ac:dyDescent="0.25">
      <c r="A77" s="22"/>
      <c r="B77" s="22"/>
      <c r="C77" s="22"/>
    </row>
    <row r="78" spans="1:3" x14ac:dyDescent="0.25">
      <c r="A78" s="22"/>
      <c r="B78" s="22"/>
      <c r="C78" s="22"/>
    </row>
    <row r="79" spans="1:3" x14ac:dyDescent="0.25">
      <c r="A79" s="22"/>
      <c r="B79" s="22"/>
      <c r="C79" s="22"/>
    </row>
    <row r="80" spans="1:3" x14ac:dyDescent="0.25">
      <c r="A80" s="22"/>
      <c r="B80" s="22"/>
      <c r="C80" s="22"/>
    </row>
    <row r="81" spans="1:3" x14ac:dyDescent="0.25">
      <c r="A81" s="22"/>
      <c r="B81" s="22"/>
      <c r="C81" s="22"/>
    </row>
    <row r="82" spans="1:3" x14ac:dyDescent="0.25">
      <c r="A82" s="22"/>
      <c r="B82" s="22"/>
      <c r="C82" s="22"/>
    </row>
    <row r="83" spans="1:3" x14ac:dyDescent="0.25">
      <c r="A83" s="22"/>
      <c r="B83" s="22"/>
      <c r="C83" s="22"/>
    </row>
    <row r="84" spans="1:3" x14ac:dyDescent="0.25">
      <c r="A84" s="22"/>
      <c r="B84" s="22"/>
      <c r="C84" s="22"/>
    </row>
    <row r="85" spans="1:3" x14ac:dyDescent="0.25">
      <c r="A85" s="22"/>
      <c r="B85" s="22"/>
      <c r="C85" s="22"/>
    </row>
    <row r="86" spans="1:3" x14ac:dyDescent="0.25">
      <c r="A86" s="22"/>
      <c r="B86" s="22"/>
      <c r="C86" s="22"/>
    </row>
    <row r="87" spans="1:3" x14ac:dyDescent="0.25">
      <c r="A87" s="22"/>
      <c r="B87" s="22"/>
      <c r="C87" s="22"/>
    </row>
    <row r="88" spans="1:3" x14ac:dyDescent="0.25">
      <c r="A88" s="22"/>
      <c r="B88" s="22"/>
      <c r="C88" s="22"/>
    </row>
    <row r="89" spans="1:3" x14ac:dyDescent="0.25">
      <c r="A89" s="22"/>
      <c r="B89" s="22"/>
      <c r="C89" s="22"/>
    </row>
    <row r="90" spans="1:3" x14ac:dyDescent="0.25">
      <c r="A90" s="22"/>
      <c r="B90" s="22"/>
      <c r="C90" s="22"/>
    </row>
    <row r="91" spans="1:3" x14ac:dyDescent="0.25">
      <c r="A91" s="22"/>
      <c r="B91" s="22"/>
      <c r="C91" s="22"/>
    </row>
    <row r="92" spans="1:3" x14ac:dyDescent="0.25">
      <c r="A92" s="22"/>
      <c r="B92" s="22"/>
      <c r="C92" s="22"/>
    </row>
    <row r="93" spans="1:3" x14ac:dyDescent="0.25">
      <c r="A93" s="22"/>
      <c r="B93" s="22"/>
      <c r="C93" s="22"/>
    </row>
    <row r="94" spans="1:3" x14ac:dyDescent="0.25">
      <c r="A94" s="22"/>
      <c r="B94" s="22"/>
      <c r="C94" s="22"/>
    </row>
    <row r="95" spans="1:3" x14ac:dyDescent="0.25">
      <c r="A95" s="22"/>
      <c r="B95" s="22"/>
      <c r="C95" s="22"/>
    </row>
    <row r="96" spans="1:3" x14ac:dyDescent="0.25">
      <c r="A96" s="22"/>
      <c r="B96" s="22"/>
      <c r="C96" s="22"/>
    </row>
    <row r="97" spans="1:3" x14ac:dyDescent="0.25">
      <c r="A97" s="22"/>
      <c r="B97" s="22"/>
      <c r="C97" s="22"/>
    </row>
    <row r="98" spans="1:3" x14ac:dyDescent="0.25">
      <c r="A98" s="22"/>
      <c r="B98" s="22"/>
      <c r="C98" s="22"/>
    </row>
    <row r="99" spans="1:3" x14ac:dyDescent="0.25">
      <c r="A99" s="22"/>
      <c r="B99" s="22"/>
      <c r="C99" s="22"/>
    </row>
    <row r="100" spans="1:3" x14ac:dyDescent="0.25">
      <c r="A100" s="22"/>
      <c r="B100" s="22"/>
      <c r="C100" s="22"/>
    </row>
    <row r="101" spans="1:3" x14ac:dyDescent="0.25">
      <c r="A101" s="22"/>
      <c r="B101" s="22"/>
      <c r="C101" s="22"/>
    </row>
    <row r="102" spans="1:3" x14ac:dyDescent="0.25">
      <c r="A102" s="22"/>
      <c r="B102" s="22"/>
      <c r="C102" s="22"/>
    </row>
    <row r="103" spans="1:3" x14ac:dyDescent="0.25">
      <c r="A103" s="22"/>
      <c r="B103" s="22"/>
      <c r="C103" s="22"/>
    </row>
    <row r="104" spans="1:3" x14ac:dyDescent="0.25">
      <c r="A104" s="22"/>
      <c r="B104" s="22"/>
      <c r="C104" s="22"/>
    </row>
    <row r="105" spans="1:3" x14ac:dyDescent="0.25">
      <c r="A105" s="22"/>
      <c r="B105" s="22"/>
      <c r="C105" s="22"/>
    </row>
    <row r="106" spans="1:3" x14ac:dyDescent="0.25">
      <c r="A106" s="22"/>
      <c r="B106" s="22"/>
      <c r="C106" s="22"/>
    </row>
    <row r="107" spans="1:3" x14ac:dyDescent="0.25">
      <c r="A107" s="22"/>
      <c r="B107" s="22"/>
      <c r="C107" s="22"/>
    </row>
    <row r="108" spans="1:3" x14ac:dyDescent="0.25">
      <c r="A108" s="22"/>
      <c r="B108" s="22"/>
      <c r="C108" s="22"/>
    </row>
    <row r="109" spans="1:3" x14ac:dyDescent="0.25">
      <c r="A109" s="22"/>
      <c r="B109" s="22"/>
      <c r="C109" s="22"/>
    </row>
    <row r="110" spans="1:3" x14ac:dyDescent="0.25">
      <c r="A110" s="22"/>
      <c r="B110" s="22"/>
      <c r="C110" s="22"/>
    </row>
    <row r="111" spans="1:3" x14ac:dyDescent="0.25">
      <c r="A111" s="22"/>
      <c r="B111" s="22"/>
      <c r="C111" s="22"/>
    </row>
    <row r="112" spans="1:3" x14ac:dyDescent="0.25">
      <c r="A112" s="22"/>
      <c r="B112" s="22"/>
      <c r="C112" s="22"/>
    </row>
    <row r="113" spans="1:3" x14ac:dyDescent="0.25">
      <c r="A113" s="22"/>
      <c r="B113" s="22"/>
      <c r="C113" s="22"/>
    </row>
    <row r="114" spans="1:3" x14ac:dyDescent="0.25">
      <c r="A114" s="22"/>
      <c r="B114" s="22"/>
      <c r="C114" s="22"/>
    </row>
    <row r="115" spans="1:3" x14ac:dyDescent="0.25">
      <c r="A115" s="22"/>
      <c r="B115" s="22"/>
      <c r="C115" s="22"/>
    </row>
    <row r="116" spans="1:3" x14ac:dyDescent="0.25">
      <c r="A116" s="22"/>
      <c r="B116" s="22"/>
      <c r="C116" s="22"/>
    </row>
    <row r="117" spans="1:3" x14ac:dyDescent="0.25">
      <c r="A117" s="22"/>
      <c r="B117" s="22"/>
      <c r="C117" s="22"/>
    </row>
    <row r="118" spans="1:3" x14ac:dyDescent="0.25">
      <c r="A118" s="22"/>
      <c r="B118" s="22"/>
      <c r="C118" s="22"/>
    </row>
    <row r="119" spans="1:3" x14ac:dyDescent="0.25">
      <c r="A119" s="22"/>
      <c r="B119" s="22"/>
      <c r="C119" s="22"/>
    </row>
    <row r="120" spans="1:3" x14ac:dyDescent="0.25">
      <c r="A120" s="22"/>
      <c r="B120" s="22"/>
      <c r="C120" s="22"/>
    </row>
    <row r="121" spans="1:3" x14ac:dyDescent="0.25">
      <c r="A121" s="22"/>
      <c r="B121" s="22"/>
      <c r="C121" s="22"/>
    </row>
    <row r="122" spans="1:3" x14ac:dyDescent="0.25">
      <c r="A122" s="22"/>
      <c r="B122" s="22"/>
      <c r="C122" s="22"/>
    </row>
    <row r="123" spans="1:3" x14ac:dyDescent="0.25">
      <c r="A123" s="22"/>
      <c r="B123" s="22"/>
      <c r="C123" s="22"/>
    </row>
    <row r="124" spans="1:3" x14ac:dyDescent="0.25">
      <c r="A124" s="22"/>
      <c r="B124" s="22"/>
      <c r="C124" s="22"/>
    </row>
    <row r="125" spans="1:3" x14ac:dyDescent="0.25">
      <c r="A125" s="22"/>
      <c r="B125" s="22"/>
      <c r="C125" s="22"/>
    </row>
    <row r="126" spans="1:3" x14ac:dyDescent="0.25">
      <c r="A126" s="22"/>
      <c r="B126" s="22"/>
      <c r="C126" s="22"/>
    </row>
    <row r="127" spans="1:3" x14ac:dyDescent="0.25">
      <c r="A127" s="22"/>
      <c r="B127" s="22"/>
      <c r="C127" s="22"/>
    </row>
    <row r="128" spans="1:3" x14ac:dyDescent="0.25">
      <c r="A128" s="22"/>
      <c r="B128" s="22"/>
      <c r="C128" s="22"/>
    </row>
    <row r="129" spans="1:3" x14ac:dyDescent="0.25">
      <c r="A129" s="22"/>
      <c r="B129" s="22"/>
      <c r="C129" s="22"/>
    </row>
    <row r="130" spans="1:3" x14ac:dyDescent="0.25">
      <c r="A130" s="22"/>
      <c r="B130" s="22"/>
      <c r="C130" s="22"/>
    </row>
    <row r="131" spans="1:3" x14ac:dyDescent="0.25">
      <c r="A131" s="22"/>
      <c r="B131" s="22"/>
      <c r="C131" s="22"/>
    </row>
    <row r="132" spans="1:3" x14ac:dyDescent="0.25">
      <c r="A132" s="22"/>
      <c r="B132" s="22"/>
      <c r="C132" s="22"/>
    </row>
    <row r="133" spans="1:3" x14ac:dyDescent="0.25">
      <c r="A133" s="22"/>
      <c r="B133" s="22"/>
      <c r="C133" s="22"/>
    </row>
    <row r="134" spans="1:3" x14ac:dyDescent="0.25">
      <c r="A134" s="22"/>
      <c r="B134" s="22"/>
      <c r="C134" s="22"/>
    </row>
    <row r="135" spans="1:3" x14ac:dyDescent="0.25">
      <c r="A135" s="22"/>
      <c r="B135" s="22"/>
      <c r="C135" s="22"/>
    </row>
    <row r="136" spans="1:3" x14ac:dyDescent="0.25">
      <c r="A136" s="22"/>
      <c r="B136" s="22"/>
      <c r="C136" s="22"/>
    </row>
    <row r="137" spans="1:3" x14ac:dyDescent="0.25">
      <c r="A137" s="22"/>
      <c r="B137" s="22"/>
      <c r="C137" s="22"/>
    </row>
    <row r="138" spans="1:3" x14ac:dyDescent="0.25">
      <c r="A138" s="22"/>
      <c r="B138" s="22"/>
      <c r="C138" s="22"/>
    </row>
    <row r="139" spans="1:3" x14ac:dyDescent="0.25">
      <c r="A139" s="22"/>
      <c r="B139" s="22"/>
      <c r="C139" s="22"/>
    </row>
    <row r="140" spans="1:3" x14ac:dyDescent="0.25">
      <c r="A140" s="22"/>
      <c r="B140" s="22"/>
      <c r="C140" s="22"/>
    </row>
    <row r="141" spans="1:3" x14ac:dyDescent="0.25">
      <c r="A141" s="22"/>
      <c r="B141" s="22"/>
      <c r="C141" s="22"/>
    </row>
    <row r="142" spans="1:3" x14ac:dyDescent="0.25">
      <c r="A142" s="22"/>
      <c r="B142" s="22"/>
      <c r="C142" s="22"/>
    </row>
    <row r="143" spans="1:3" x14ac:dyDescent="0.25">
      <c r="A143" s="22"/>
      <c r="B143" s="22"/>
      <c r="C143" s="22"/>
    </row>
    <row r="144" spans="1:3" x14ac:dyDescent="0.25">
      <c r="A144" s="22"/>
      <c r="B144" s="22"/>
      <c r="C144" s="22"/>
    </row>
    <row r="145" spans="1:3" x14ac:dyDescent="0.25">
      <c r="A145" s="22"/>
      <c r="B145" s="22"/>
      <c r="C145" s="22"/>
    </row>
    <row r="146" spans="1:3" x14ac:dyDescent="0.25">
      <c r="A146" s="22"/>
      <c r="B146" s="22"/>
      <c r="C146" s="22"/>
    </row>
    <row r="147" spans="1:3" x14ac:dyDescent="0.25">
      <c r="A147" s="22"/>
      <c r="B147" s="22"/>
      <c r="C147" s="22"/>
    </row>
    <row r="148" spans="1:3" x14ac:dyDescent="0.25">
      <c r="A148" s="22"/>
      <c r="B148" s="22"/>
      <c r="C148" s="22"/>
    </row>
    <row r="149" spans="1:3" x14ac:dyDescent="0.25">
      <c r="A149" s="22"/>
      <c r="B149" s="22"/>
      <c r="C149" s="22"/>
    </row>
    <row r="150" spans="1:3" x14ac:dyDescent="0.25">
      <c r="A150" s="22"/>
      <c r="B150" s="22"/>
      <c r="C150" s="22"/>
    </row>
    <row r="151" spans="1:3" x14ac:dyDescent="0.25">
      <c r="A151" s="22"/>
      <c r="B151" s="22"/>
      <c r="C151" s="22"/>
    </row>
    <row r="152" spans="1:3" x14ac:dyDescent="0.25">
      <c r="A152" s="22"/>
      <c r="B152" s="22"/>
      <c r="C152" s="22"/>
    </row>
    <row r="153" spans="1:3" x14ac:dyDescent="0.25">
      <c r="A153" s="22"/>
      <c r="B153" s="22"/>
      <c r="C153" s="22"/>
    </row>
    <row r="154" spans="1:3" x14ac:dyDescent="0.25">
      <c r="A154" s="22"/>
      <c r="B154" s="22"/>
      <c r="C154" s="22"/>
    </row>
    <row r="155" spans="1:3" x14ac:dyDescent="0.25">
      <c r="A155" s="22"/>
      <c r="B155" s="22"/>
      <c r="C155" s="22"/>
    </row>
    <row r="156" spans="1:3" x14ac:dyDescent="0.25">
      <c r="A156" s="22"/>
      <c r="B156" s="22"/>
      <c r="C156" s="22"/>
    </row>
    <row r="157" spans="1:3" x14ac:dyDescent="0.25">
      <c r="A157" s="22"/>
      <c r="B157" s="22"/>
      <c r="C157" s="22"/>
    </row>
    <row r="158" spans="1:3" x14ac:dyDescent="0.25">
      <c r="A158" s="22"/>
      <c r="B158" s="22"/>
      <c r="C158" s="22"/>
    </row>
    <row r="159" spans="1:3" x14ac:dyDescent="0.25">
      <c r="A159" s="22"/>
      <c r="B159" s="22"/>
      <c r="C159" s="22"/>
    </row>
    <row r="160" spans="1:3" x14ac:dyDescent="0.25">
      <c r="A160" s="22"/>
      <c r="B160" s="22"/>
      <c r="C160" s="22"/>
    </row>
    <row r="161" spans="1:3" x14ac:dyDescent="0.25">
      <c r="A161" s="22"/>
      <c r="B161" s="22"/>
      <c r="C161" s="22"/>
    </row>
    <row r="162" spans="1:3" x14ac:dyDescent="0.25">
      <c r="A162" s="22"/>
      <c r="B162" s="22"/>
      <c r="C162" s="22"/>
    </row>
    <row r="163" spans="1:3" x14ac:dyDescent="0.25">
      <c r="A163" s="22"/>
      <c r="B163" s="22"/>
      <c r="C163" s="22"/>
    </row>
    <row r="164" spans="1:3" x14ac:dyDescent="0.25">
      <c r="A164" s="22"/>
      <c r="B164" s="22"/>
      <c r="C164" s="22"/>
    </row>
    <row r="165" spans="1:3" x14ac:dyDescent="0.25">
      <c r="A165" s="22"/>
      <c r="B165" s="22"/>
      <c r="C165" s="22"/>
    </row>
    <row r="166" spans="1:3" x14ac:dyDescent="0.25">
      <c r="A166" s="22"/>
      <c r="B166" s="22"/>
      <c r="C166" s="22"/>
    </row>
    <row r="167" spans="1:3" x14ac:dyDescent="0.25">
      <c r="A167" s="22"/>
      <c r="B167" s="22"/>
      <c r="C167" s="22"/>
    </row>
    <row r="168" spans="1:3" x14ac:dyDescent="0.25">
      <c r="A168" s="22"/>
      <c r="B168" s="22"/>
      <c r="C168" s="22"/>
    </row>
    <row r="169" spans="1:3" x14ac:dyDescent="0.25">
      <c r="A169" s="22"/>
      <c r="B169" s="22"/>
      <c r="C169" s="22"/>
    </row>
    <row r="170" spans="1:3" x14ac:dyDescent="0.25">
      <c r="A170" s="22"/>
      <c r="B170" s="22"/>
      <c r="C170" s="22"/>
    </row>
    <row r="171" spans="1:3" x14ac:dyDescent="0.25">
      <c r="A171" s="22"/>
      <c r="B171" s="22"/>
      <c r="C171" s="22"/>
    </row>
    <row r="172" spans="1:3" x14ac:dyDescent="0.25">
      <c r="A172" s="22"/>
      <c r="B172" s="22"/>
      <c r="C172" s="22"/>
    </row>
    <row r="173" spans="1:3" x14ac:dyDescent="0.25">
      <c r="A173" s="22"/>
      <c r="B173" s="22"/>
      <c r="C173" s="22"/>
    </row>
    <row r="174" spans="1:3" x14ac:dyDescent="0.25">
      <c r="A174" s="22"/>
      <c r="B174" s="22"/>
      <c r="C174" s="22"/>
    </row>
    <row r="175" spans="1:3" x14ac:dyDescent="0.25">
      <c r="A175" s="22"/>
      <c r="B175" s="22"/>
      <c r="C175" s="22"/>
    </row>
    <row r="176" spans="1:3" x14ac:dyDescent="0.25">
      <c r="A176" s="22"/>
      <c r="B176" s="22"/>
      <c r="C176" s="22"/>
    </row>
    <row r="177" spans="1:3" x14ac:dyDescent="0.25">
      <c r="A177" s="22"/>
      <c r="B177" s="22"/>
      <c r="C177" s="22"/>
    </row>
    <row r="178" spans="1:3" x14ac:dyDescent="0.25">
      <c r="A178" s="22"/>
      <c r="B178" s="22"/>
      <c r="C178" s="22"/>
    </row>
    <row r="179" spans="1:3" x14ac:dyDescent="0.25">
      <c r="A179" s="22"/>
      <c r="B179" s="22"/>
      <c r="C179" s="22"/>
    </row>
    <row r="180" spans="1:3" x14ac:dyDescent="0.25">
      <c r="A180" s="22"/>
      <c r="B180" s="22"/>
      <c r="C180" s="22"/>
    </row>
    <row r="181" spans="1:3" x14ac:dyDescent="0.25">
      <c r="A181" s="22"/>
      <c r="B181" s="22"/>
      <c r="C181" s="22"/>
    </row>
    <row r="182" spans="1:3" x14ac:dyDescent="0.25">
      <c r="A182" s="22"/>
      <c r="B182" s="22"/>
      <c r="C182" s="22"/>
    </row>
    <row r="183" spans="1:3" x14ac:dyDescent="0.25">
      <c r="A183" s="22"/>
      <c r="B183" s="22"/>
      <c r="C183" s="22"/>
    </row>
    <row r="184" spans="1:3" x14ac:dyDescent="0.25">
      <c r="A184" s="22"/>
      <c r="B184" s="22"/>
      <c r="C184" s="22"/>
    </row>
    <row r="185" spans="1:3" x14ac:dyDescent="0.25">
      <c r="A185" s="22"/>
      <c r="B185" s="22"/>
      <c r="C185" s="22"/>
    </row>
    <row r="186" spans="1:3" x14ac:dyDescent="0.25">
      <c r="A186" s="22"/>
      <c r="B186" s="22"/>
      <c r="C186" s="22"/>
    </row>
    <row r="187" spans="1:3" x14ac:dyDescent="0.25">
      <c r="A187" s="22"/>
      <c r="B187" s="22"/>
      <c r="C187" s="22"/>
    </row>
    <row r="188" spans="1:3" x14ac:dyDescent="0.25">
      <c r="A188" s="22"/>
      <c r="B188" s="22"/>
      <c r="C188" s="22"/>
    </row>
    <row r="189" spans="1:3" x14ac:dyDescent="0.25">
      <c r="A189" s="22"/>
      <c r="B189" s="22"/>
      <c r="C189" s="22"/>
    </row>
    <row r="190" spans="1:3" x14ac:dyDescent="0.25">
      <c r="A190" s="22"/>
      <c r="B190" s="22"/>
      <c r="C190" s="22"/>
    </row>
    <row r="191" spans="1:3" x14ac:dyDescent="0.25">
      <c r="A191" s="22"/>
      <c r="B191" s="22"/>
      <c r="C191" s="22"/>
    </row>
    <row r="192" spans="1:3" x14ac:dyDescent="0.25">
      <c r="A192" s="22"/>
      <c r="B192" s="22"/>
      <c r="C192" s="22"/>
    </row>
    <row r="193" spans="1:3" x14ac:dyDescent="0.25">
      <c r="A193" s="22"/>
      <c r="B193" s="22"/>
      <c r="C193" s="22"/>
    </row>
    <row r="194" spans="1:3" x14ac:dyDescent="0.25">
      <c r="A194" s="22"/>
      <c r="B194" s="22"/>
      <c r="C194" s="22"/>
    </row>
    <row r="195" spans="1:3" x14ac:dyDescent="0.25">
      <c r="A195" s="22"/>
      <c r="B195" s="22"/>
      <c r="C195" s="22"/>
    </row>
    <row r="196" spans="1:3" x14ac:dyDescent="0.25">
      <c r="A196" s="22"/>
      <c r="B196" s="22"/>
      <c r="C196" s="22"/>
    </row>
    <row r="197" spans="1:3" x14ac:dyDescent="0.25">
      <c r="A197" s="22"/>
      <c r="B197" s="22"/>
      <c r="C197" s="22"/>
    </row>
    <row r="198" spans="1:3" x14ac:dyDescent="0.25">
      <c r="A198" s="22"/>
      <c r="B198" s="22"/>
      <c r="C198" s="22"/>
    </row>
    <row r="199" spans="1:3" x14ac:dyDescent="0.25">
      <c r="A199" s="22"/>
      <c r="B199" s="22"/>
      <c r="C199" s="22"/>
    </row>
    <row r="200" spans="1:3" x14ac:dyDescent="0.25">
      <c r="A200" s="22"/>
      <c r="B200" s="22"/>
      <c r="C200" s="22"/>
    </row>
    <row r="201" spans="1:3" x14ac:dyDescent="0.25">
      <c r="A201" s="22"/>
      <c r="B201" s="22"/>
      <c r="C201" s="22"/>
    </row>
    <row r="202" spans="1:3" x14ac:dyDescent="0.25">
      <c r="A202" s="22"/>
      <c r="B202" s="22"/>
      <c r="C202" s="22"/>
    </row>
    <row r="203" spans="1:3" x14ac:dyDescent="0.25">
      <c r="A203" s="22"/>
      <c r="B203" s="22"/>
      <c r="C203" s="22"/>
    </row>
    <row r="204" spans="1:3" x14ac:dyDescent="0.25">
      <c r="A204" s="22"/>
      <c r="B204" s="22"/>
      <c r="C204" s="22"/>
    </row>
    <row r="205" spans="1:3" x14ac:dyDescent="0.25">
      <c r="A205" s="22"/>
      <c r="B205" s="22"/>
      <c r="C205" s="22"/>
    </row>
    <row r="206" spans="1:3" x14ac:dyDescent="0.25">
      <c r="A206" s="22"/>
      <c r="B206" s="22"/>
      <c r="C206" s="22"/>
    </row>
    <row r="207" spans="1:3" x14ac:dyDescent="0.25">
      <c r="A207" s="22"/>
      <c r="B207" s="22"/>
      <c r="C207" s="22"/>
    </row>
    <row r="208" spans="1:3" x14ac:dyDescent="0.25">
      <c r="A208" s="22"/>
      <c r="B208" s="22"/>
      <c r="C208" s="22"/>
    </row>
    <row r="209" spans="1:3" x14ac:dyDescent="0.25">
      <c r="A209" s="22"/>
      <c r="B209" s="22"/>
      <c r="C209" s="22"/>
    </row>
    <row r="210" spans="1:3" x14ac:dyDescent="0.25">
      <c r="A210" s="22"/>
      <c r="B210" s="22"/>
      <c r="C210" s="22"/>
    </row>
    <row r="211" spans="1:3" x14ac:dyDescent="0.25">
      <c r="A211" s="22"/>
      <c r="B211" s="22"/>
      <c r="C211" s="22"/>
    </row>
    <row r="212" spans="1:3" x14ac:dyDescent="0.25">
      <c r="A212" s="22"/>
      <c r="B212" s="22"/>
      <c r="C212" s="22"/>
    </row>
    <row r="213" spans="1:3" x14ac:dyDescent="0.25">
      <c r="A213" s="22"/>
      <c r="B213" s="22"/>
      <c r="C213" s="22"/>
    </row>
    <row r="214" spans="1:3" x14ac:dyDescent="0.25">
      <c r="A214" s="22"/>
      <c r="B214" s="22"/>
      <c r="C214" s="22"/>
    </row>
    <row r="215" spans="1:3" x14ac:dyDescent="0.25">
      <c r="A215" s="22"/>
      <c r="B215" s="22"/>
      <c r="C215" s="22"/>
    </row>
    <row r="216" spans="1:3" x14ac:dyDescent="0.25">
      <c r="A216" s="22"/>
      <c r="B216" s="22"/>
      <c r="C216" s="22"/>
    </row>
    <row r="217" spans="1:3" x14ac:dyDescent="0.25">
      <c r="A217" s="22"/>
      <c r="B217" s="22"/>
      <c r="C217" s="22"/>
    </row>
    <row r="218" spans="1:3" x14ac:dyDescent="0.25">
      <c r="A218" s="22"/>
      <c r="B218" s="22"/>
      <c r="C218" s="22"/>
    </row>
    <row r="219" spans="1:3" x14ac:dyDescent="0.25">
      <c r="A219" s="22"/>
      <c r="B219" s="22"/>
      <c r="C219" s="22"/>
    </row>
    <row r="220" spans="1:3" x14ac:dyDescent="0.25">
      <c r="A220" s="22"/>
      <c r="B220" s="22"/>
      <c r="C220" s="22"/>
    </row>
    <row r="221" spans="1:3" x14ac:dyDescent="0.25">
      <c r="A221" s="22"/>
      <c r="B221" s="22"/>
      <c r="C221" s="22"/>
    </row>
    <row r="222" spans="1:3" x14ac:dyDescent="0.25">
      <c r="A222" s="22"/>
      <c r="B222" s="22"/>
      <c r="C222" s="22"/>
    </row>
    <row r="223" spans="1:3" x14ac:dyDescent="0.25">
      <c r="A223" s="22"/>
      <c r="B223" s="22"/>
      <c r="C223" s="22"/>
    </row>
    <row r="224" spans="1:3" x14ac:dyDescent="0.25">
      <c r="A224" s="22"/>
      <c r="B224" s="22"/>
      <c r="C224" s="22"/>
    </row>
    <row r="225" spans="1:3" x14ac:dyDescent="0.25">
      <c r="A225" s="22"/>
      <c r="B225" s="22"/>
      <c r="C225" s="22"/>
    </row>
    <row r="226" spans="1:3" x14ac:dyDescent="0.25">
      <c r="A226" s="22"/>
      <c r="B226" s="22"/>
      <c r="C226" s="22"/>
    </row>
    <row r="227" spans="1:3" x14ac:dyDescent="0.25">
      <c r="A227" s="22"/>
      <c r="B227" s="22"/>
      <c r="C227" s="22"/>
    </row>
    <row r="228" spans="1:3" x14ac:dyDescent="0.25">
      <c r="A228" s="22"/>
      <c r="B228" s="22"/>
      <c r="C228" s="22"/>
    </row>
    <row r="229" spans="1:3" x14ac:dyDescent="0.25">
      <c r="A229" s="22"/>
      <c r="B229" s="22"/>
      <c r="C229" s="22"/>
    </row>
    <row r="230" spans="1:3" x14ac:dyDescent="0.25">
      <c r="A230" s="22"/>
      <c r="B230" s="22"/>
      <c r="C230" s="22"/>
    </row>
    <row r="231" spans="1:3" x14ac:dyDescent="0.25">
      <c r="A231" s="22"/>
      <c r="B231" s="22"/>
      <c r="C231" s="22"/>
    </row>
    <row r="232" spans="1:3" x14ac:dyDescent="0.25">
      <c r="A232" s="22"/>
      <c r="B232" s="22"/>
      <c r="C232" s="22"/>
    </row>
    <row r="233" spans="1:3" x14ac:dyDescent="0.25">
      <c r="A233" s="22"/>
      <c r="B233" s="22"/>
      <c r="C233" s="22"/>
    </row>
    <row r="234" spans="1:3" x14ac:dyDescent="0.25">
      <c r="A234" s="22"/>
      <c r="B234" s="22"/>
      <c r="C234" s="22"/>
    </row>
    <row r="235" spans="1:3" x14ac:dyDescent="0.25">
      <c r="A235" s="22"/>
      <c r="B235" s="22"/>
      <c r="C235" s="22"/>
    </row>
    <row r="236" spans="1:3" x14ac:dyDescent="0.25">
      <c r="A236" s="22"/>
      <c r="B236" s="22"/>
      <c r="C236" s="22"/>
    </row>
    <row r="237" spans="1:3" x14ac:dyDescent="0.25">
      <c r="A237" s="22"/>
      <c r="B237" s="22"/>
      <c r="C237" s="22"/>
    </row>
    <row r="238" spans="1:3" x14ac:dyDescent="0.25">
      <c r="A238" s="22"/>
      <c r="B238" s="22"/>
      <c r="C238" s="22"/>
    </row>
    <row r="239" spans="1:3" x14ac:dyDescent="0.25">
      <c r="A239" s="22"/>
      <c r="B239" s="22"/>
      <c r="C239" s="22"/>
    </row>
    <row r="240" spans="1:3" x14ac:dyDescent="0.25">
      <c r="A240" s="22"/>
      <c r="B240" s="22"/>
      <c r="C240" s="22"/>
    </row>
    <row r="241" spans="1:3" x14ac:dyDescent="0.25">
      <c r="A241" s="22"/>
      <c r="B241" s="22"/>
      <c r="C241" s="22"/>
    </row>
    <row r="242" spans="1:3" x14ac:dyDescent="0.25">
      <c r="A242" s="22"/>
      <c r="B242" s="22"/>
      <c r="C242" s="22"/>
    </row>
    <row r="243" spans="1:3" x14ac:dyDescent="0.25">
      <c r="A243" s="22"/>
      <c r="B243" s="22"/>
      <c r="C243" s="22"/>
    </row>
    <row r="244" spans="1:3" x14ac:dyDescent="0.25">
      <c r="A244" s="22"/>
      <c r="B244" s="22"/>
      <c r="C244" s="22"/>
    </row>
    <row r="245" spans="1:3" x14ac:dyDescent="0.25">
      <c r="A245" s="22"/>
      <c r="B245" s="22"/>
      <c r="C245" s="22"/>
    </row>
    <row r="246" spans="1:3" x14ac:dyDescent="0.25">
      <c r="A246" s="22"/>
      <c r="B246" s="22"/>
      <c r="C246" s="22"/>
    </row>
    <row r="247" spans="1:3" x14ac:dyDescent="0.25">
      <c r="A247" s="22"/>
      <c r="B247" s="22"/>
      <c r="C247" s="22"/>
    </row>
    <row r="248" spans="1:3" x14ac:dyDescent="0.25">
      <c r="A248" s="22"/>
      <c r="B248" s="22"/>
      <c r="C248" s="22"/>
    </row>
    <row r="249" spans="1:3" x14ac:dyDescent="0.25">
      <c r="A249" s="22"/>
      <c r="B249" s="22"/>
      <c r="C249" s="22"/>
    </row>
    <row r="250" spans="1:3" x14ac:dyDescent="0.25">
      <c r="A250" s="22"/>
      <c r="B250" s="22"/>
      <c r="C250" s="22"/>
    </row>
    <row r="251" spans="1:3" x14ac:dyDescent="0.25">
      <c r="A251" s="22"/>
      <c r="B251" s="22"/>
      <c r="C251" s="22"/>
    </row>
    <row r="252" spans="1:3" x14ac:dyDescent="0.25">
      <c r="A252" s="22"/>
      <c r="B252" s="22"/>
      <c r="C252" s="22"/>
    </row>
    <row r="253" spans="1:3" x14ac:dyDescent="0.25">
      <c r="A253" s="22"/>
      <c r="B253" s="22"/>
      <c r="C253" s="22"/>
    </row>
    <row r="254" spans="1:3" x14ac:dyDescent="0.25">
      <c r="A254" s="22"/>
      <c r="B254" s="22"/>
      <c r="C254" s="22"/>
    </row>
    <row r="255" spans="1:3" x14ac:dyDescent="0.25">
      <c r="A255" s="22"/>
      <c r="B255" s="22"/>
      <c r="C255" s="22"/>
    </row>
    <row r="256" spans="1:3" x14ac:dyDescent="0.25">
      <c r="A256" s="22"/>
      <c r="B256" s="22"/>
      <c r="C256" s="22"/>
    </row>
    <row r="257" spans="1:3" x14ac:dyDescent="0.25">
      <c r="A257" s="22"/>
      <c r="B257" s="22"/>
      <c r="C257" s="22"/>
    </row>
    <row r="258" spans="1:3" x14ac:dyDescent="0.25">
      <c r="A258" s="22"/>
      <c r="B258" s="22"/>
      <c r="C258" s="22"/>
    </row>
    <row r="259" spans="1:3" x14ac:dyDescent="0.25">
      <c r="A259" s="22"/>
      <c r="B259" s="22"/>
      <c r="C259" s="22"/>
    </row>
    <row r="260" spans="1:3" x14ac:dyDescent="0.25">
      <c r="A260" s="22"/>
      <c r="B260" s="22"/>
      <c r="C260" s="22"/>
    </row>
    <row r="261" spans="1:3" x14ac:dyDescent="0.25">
      <c r="A261" s="22"/>
      <c r="B261" s="22"/>
      <c r="C261" s="22"/>
    </row>
    <row r="262" spans="1:3" x14ac:dyDescent="0.25">
      <c r="A262" s="22"/>
      <c r="B262" s="22"/>
      <c r="C262" s="22"/>
    </row>
    <row r="263" spans="1:3" x14ac:dyDescent="0.25">
      <c r="A263" s="22"/>
      <c r="B263" s="22"/>
      <c r="C263" s="22"/>
    </row>
    <row r="264" spans="1:3" x14ac:dyDescent="0.25">
      <c r="A264" s="22"/>
      <c r="B264" s="22"/>
      <c r="C264" s="22"/>
    </row>
    <row r="265" spans="1:3" x14ac:dyDescent="0.25">
      <c r="A265" s="22"/>
      <c r="B265" s="22"/>
      <c r="C265" s="22"/>
    </row>
    <row r="266" spans="1:3" x14ac:dyDescent="0.25">
      <c r="A266" s="22"/>
      <c r="B266" s="22"/>
      <c r="C266" s="22"/>
    </row>
    <row r="267" spans="1:3" x14ac:dyDescent="0.25">
      <c r="A267" s="22"/>
      <c r="B267" s="22"/>
      <c r="C267" s="22"/>
    </row>
    <row r="268" spans="1:3" x14ac:dyDescent="0.25">
      <c r="A268" s="22"/>
      <c r="B268" s="22"/>
      <c r="C268" s="22"/>
    </row>
    <row r="269" spans="1:3" x14ac:dyDescent="0.25">
      <c r="A269" s="22"/>
      <c r="B269" s="22"/>
      <c r="C269" s="22"/>
    </row>
    <row r="270" spans="1:3" x14ac:dyDescent="0.25">
      <c r="A270" s="22"/>
      <c r="B270" s="22"/>
      <c r="C270" s="22"/>
    </row>
    <row r="271" spans="1:3" x14ac:dyDescent="0.25">
      <c r="A271" s="22"/>
      <c r="B271" s="22"/>
      <c r="C271" s="22"/>
    </row>
    <row r="272" spans="1:3" x14ac:dyDescent="0.25">
      <c r="A272" s="22"/>
      <c r="B272" s="22"/>
      <c r="C272" s="22"/>
    </row>
    <row r="273" spans="1:3" x14ac:dyDescent="0.25">
      <c r="A273" s="22"/>
      <c r="B273" s="22"/>
      <c r="C273" s="22"/>
    </row>
    <row r="274" spans="1:3" x14ac:dyDescent="0.25">
      <c r="A274" s="22"/>
      <c r="B274" s="22"/>
      <c r="C274" s="22"/>
    </row>
    <row r="275" spans="1:3" x14ac:dyDescent="0.25">
      <c r="A275" s="22"/>
      <c r="B275" s="22"/>
      <c r="C275" s="22"/>
    </row>
    <row r="276" spans="1:3" x14ac:dyDescent="0.25">
      <c r="A276" s="22"/>
      <c r="B276" s="22"/>
      <c r="C276" s="22"/>
    </row>
    <row r="277" spans="1:3" x14ac:dyDescent="0.25">
      <c r="A277" s="22"/>
      <c r="B277" s="22"/>
      <c r="C277" s="22"/>
    </row>
    <row r="278" spans="1:3" x14ac:dyDescent="0.25">
      <c r="A278" s="22"/>
      <c r="B278" s="22"/>
      <c r="C278" s="22"/>
    </row>
    <row r="279" spans="1:3" x14ac:dyDescent="0.25">
      <c r="A279" s="22"/>
      <c r="B279" s="22"/>
      <c r="C279" s="22"/>
    </row>
    <row r="280" spans="1:3" x14ac:dyDescent="0.25">
      <c r="A280" s="22"/>
      <c r="B280" s="22"/>
      <c r="C280" s="22"/>
    </row>
    <row r="281" spans="1:3" x14ac:dyDescent="0.25">
      <c r="A281" s="22"/>
      <c r="B281" s="22"/>
      <c r="C281" s="22"/>
    </row>
    <row r="282" spans="1:3" x14ac:dyDescent="0.25">
      <c r="A282" s="22"/>
      <c r="B282" s="22"/>
      <c r="C282" s="22"/>
    </row>
    <row r="283" spans="1:3" x14ac:dyDescent="0.25">
      <c r="A283" s="22"/>
      <c r="B283" s="22"/>
      <c r="C283" s="22"/>
    </row>
    <row r="284" spans="1:3" x14ac:dyDescent="0.25">
      <c r="A284" s="22"/>
      <c r="B284" s="22"/>
      <c r="C284" s="22"/>
    </row>
    <row r="285" spans="1:3" x14ac:dyDescent="0.25">
      <c r="A285" s="22"/>
      <c r="B285" s="22"/>
      <c r="C285" s="22"/>
    </row>
    <row r="286" spans="1:3" x14ac:dyDescent="0.25">
      <c r="A286" s="22"/>
      <c r="B286" s="22"/>
      <c r="C286" s="22"/>
    </row>
    <row r="287" spans="1:3" x14ac:dyDescent="0.25">
      <c r="A287" s="22"/>
      <c r="B287" s="22"/>
      <c r="C287" s="22"/>
    </row>
    <row r="288" spans="1:3" x14ac:dyDescent="0.25">
      <c r="A288" s="22"/>
      <c r="B288" s="22"/>
      <c r="C288" s="22"/>
    </row>
    <row r="289" spans="1:3" x14ac:dyDescent="0.25">
      <c r="A289" s="22"/>
      <c r="B289" s="22"/>
      <c r="C289" s="22"/>
    </row>
    <row r="290" spans="1:3" x14ac:dyDescent="0.25">
      <c r="A290" s="22"/>
      <c r="B290" s="22"/>
      <c r="C290" s="22"/>
    </row>
    <row r="291" spans="1:3" x14ac:dyDescent="0.25">
      <c r="A291" s="22"/>
      <c r="B291" s="22"/>
      <c r="C291" s="22"/>
    </row>
    <row r="292" spans="1:3" x14ac:dyDescent="0.25">
      <c r="A292" s="22"/>
      <c r="B292" s="22"/>
      <c r="C292" s="22"/>
    </row>
    <row r="293" spans="1:3" x14ac:dyDescent="0.25">
      <c r="A293" s="22"/>
      <c r="B293" s="22"/>
      <c r="C293" s="22"/>
    </row>
    <row r="294" spans="1:3" x14ac:dyDescent="0.25">
      <c r="A294" s="22"/>
      <c r="B294" s="22"/>
      <c r="C294" s="22"/>
    </row>
    <row r="295" spans="1:3" x14ac:dyDescent="0.25">
      <c r="A295" s="22"/>
      <c r="B295" s="22"/>
      <c r="C295" s="22"/>
    </row>
    <row r="296" spans="1:3" x14ac:dyDescent="0.25">
      <c r="A296" s="22"/>
      <c r="B296" s="22"/>
      <c r="C296" s="22"/>
    </row>
    <row r="297" spans="1:3" x14ac:dyDescent="0.25">
      <c r="A297" s="22"/>
      <c r="B297" s="22"/>
      <c r="C297" s="22"/>
    </row>
    <row r="298" spans="1:3" x14ac:dyDescent="0.25">
      <c r="A298" s="22"/>
      <c r="B298" s="22"/>
      <c r="C298" s="22"/>
    </row>
    <row r="299" spans="1:3" x14ac:dyDescent="0.25">
      <c r="A299" s="22"/>
      <c r="B299" s="22"/>
      <c r="C299" s="22"/>
    </row>
    <row r="300" spans="1:3" x14ac:dyDescent="0.25">
      <c r="A300" s="22"/>
      <c r="B300" s="22"/>
      <c r="C300" s="22"/>
    </row>
    <row r="301" spans="1:3" x14ac:dyDescent="0.25">
      <c r="A301" s="22"/>
      <c r="B301" s="22"/>
      <c r="C301" s="22"/>
    </row>
    <row r="302" spans="1:3" x14ac:dyDescent="0.25">
      <c r="A302" s="22"/>
      <c r="B302" s="22"/>
      <c r="C302" s="22"/>
    </row>
    <row r="303" spans="1:3" x14ac:dyDescent="0.25">
      <c r="A303" s="22"/>
      <c r="B303" s="22"/>
      <c r="C303" s="22"/>
    </row>
    <row r="304" spans="1:3" x14ac:dyDescent="0.25">
      <c r="A304" s="22"/>
      <c r="B304" s="22"/>
      <c r="C304" s="22"/>
    </row>
    <row r="305" spans="1:3" x14ac:dyDescent="0.25">
      <c r="A305" s="22"/>
      <c r="B305" s="22"/>
      <c r="C305" s="22"/>
    </row>
    <row r="306" spans="1:3" x14ac:dyDescent="0.25">
      <c r="A306" s="22"/>
      <c r="B306" s="22"/>
      <c r="C306" s="22"/>
    </row>
    <row r="307" spans="1:3" x14ac:dyDescent="0.25">
      <c r="A307" s="22"/>
      <c r="B307" s="22"/>
      <c r="C307" s="22"/>
    </row>
    <row r="308" spans="1:3" x14ac:dyDescent="0.25">
      <c r="A308" s="22"/>
      <c r="B308" s="22"/>
      <c r="C308" s="22"/>
    </row>
    <row r="309" spans="1:3" x14ac:dyDescent="0.25">
      <c r="A309" s="22"/>
      <c r="B309" s="22"/>
      <c r="C309" s="22"/>
    </row>
    <row r="310" spans="1:3" x14ac:dyDescent="0.25">
      <c r="A310" s="22"/>
      <c r="B310" s="22"/>
      <c r="C310" s="22"/>
    </row>
    <row r="311" spans="1:3" x14ac:dyDescent="0.25">
      <c r="A311" s="22"/>
      <c r="B311" s="22"/>
      <c r="C311" s="22"/>
    </row>
    <row r="312" spans="1:3" x14ac:dyDescent="0.25">
      <c r="A312" s="22"/>
      <c r="B312" s="22"/>
      <c r="C312" s="22"/>
    </row>
    <row r="313" spans="1:3" x14ac:dyDescent="0.25">
      <c r="A313" s="22"/>
      <c r="B313" s="22"/>
      <c r="C313" s="22"/>
    </row>
    <row r="314" spans="1:3" x14ac:dyDescent="0.25">
      <c r="A314" s="22"/>
      <c r="B314" s="22"/>
      <c r="C314" s="22"/>
    </row>
    <row r="315" spans="1:3" x14ac:dyDescent="0.25">
      <c r="A315" s="22"/>
      <c r="B315" s="22"/>
      <c r="C315" s="22"/>
    </row>
    <row r="316" spans="1:3" x14ac:dyDescent="0.25">
      <c r="A316" s="22"/>
      <c r="B316" s="22"/>
      <c r="C316" s="22"/>
    </row>
    <row r="317" spans="1:3" x14ac:dyDescent="0.25">
      <c r="A317" s="22"/>
      <c r="B317" s="22"/>
      <c r="C317" s="22"/>
    </row>
    <row r="318" spans="1:3" x14ac:dyDescent="0.25">
      <c r="A318" s="22"/>
      <c r="B318" s="22"/>
      <c r="C318" s="22"/>
    </row>
    <row r="319" spans="1:3" x14ac:dyDescent="0.25">
      <c r="A319" s="22"/>
      <c r="B319" s="22"/>
      <c r="C319" s="22"/>
    </row>
    <row r="320" spans="1:3" x14ac:dyDescent="0.25">
      <c r="A320" s="22"/>
      <c r="B320" s="22"/>
      <c r="C320" s="22"/>
    </row>
    <row r="321" spans="1:3" x14ac:dyDescent="0.25">
      <c r="A321" s="22"/>
      <c r="B321" s="22"/>
      <c r="C321" s="22"/>
    </row>
    <row r="322" spans="1:3" x14ac:dyDescent="0.25">
      <c r="A322" s="22"/>
      <c r="B322" s="22"/>
      <c r="C322" s="22"/>
    </row>
    <row r="323" spans="1:3" x14ac:dyDescent="0.25">
      <c r="A323" s="22"/>
      <c r="B323" s="22"/>
      <c r="C323" s="22"/>
    </row>
    <row r="324" spans="1:3" x14ac:dyDescent="0.25">
      <c r="A324" s="22"/>
      <c r="B324" s="22"/>
      <c r="C324" s="22"/>
    </row>
    <row r="325" spans="1:3" x14ac:dyDescent="0.25">
      <c r="A325" s="22"/>
      <c r="B325" s="22"/>
      <c r="C325" s="22"/>
    </row>
    <row r="326" spans="1:3" x14ac:dyDescent="0.25">
      <c r="A326" s="22"/>
      <c r="B326" s="22"/>
      <c r="C326" s="22"/>
    </row>
    <row r="327" spans="1:3" x14ac:dyDescent="0.25">
      <c r="A327" s="22"/>
      <c r="B327" s="22"/>
      <c r="C327" s="22"/>
    </row>
    <row r="328" spans="1:3" x14ac:dyDescent="0.25">
      <c r="A328" s="22"/>
      <c r="B328" s="22"/>
      <c r="C328" s="22"/>
    </row>
    <row r="329" spans="1:3" x14ac:dyDescent="0.25">
      <c r="A329" s="22"/>
      <c r="B329" s="22"/>
      <c r="C329" s="22"/>
    </row>
    <row r="330" spans="1:3" x14ac:dyDescent="0.25">
      <c r="A330" s="22"/>
      <c r="B330" s="22"/>
      <c r="C330" s="22"/>
    </row>
    <row r="331" spans="1:3" x14ac:dyDescent="0.25">
      <c r="A331" s="22"/>
      <c r="B331" s="22"/>
      <c r="C331" s="22"/>
    </row>
    <row r="332" spans="1:3" x14ac:dyDescent="0.25">
      <c r="A332" s="22"/>
      <c r="B332" s="22"/>
      <c r="C332" s="22"/>
    </row>
    <row r="333" spans="1:3" x14ac:dyDescent="0.25">
      <c r="A333" s="22"/>
      <c r="B333" s="22"/>
      <c r="C333" s="22"/>
    </row>
    <row r="334" spans="1:3" x14ac:dyDescent="0.25">
      <c r="A334" s="22"/>
      <c r="B334" s="22"/>
      <c r="C334" s="22"/>
    </row>
    <row r="335" spans="1:3" x14ac:dyDescent="0.25">
      <c r="A335" s="22"/>
      <c r="B335" s="22"/>
      <c r="C335" s="22"/>
    </row>
    <row r="336" spans="1:3" x14ac:dyDescent="0.25">
      <c r="A336" s="22"/>
      <c r="B336" s="22"/>
      <c r="C336" s="22"/>
    </row>
    <row r="337" spans="1:3" x14ac:dyDescent="0.25">
      <c r="A337" s="22"/>
      <c r="B337" s="22"/>
      <c r="C337" s="22"/>
    </row>
    <row r="338" spans="1:3" x14ac:dyDescent="0.25">
      <c r="A338" s="22"/>
      <c r="B338" s="22"/>
      <c r="C338" s="22"/>
    </row>
    <row r="339" spans="1:3" x14ac:dyDescent="0.25">
      <c r="A339" s="22"/>
      <c r="B339" s="22"/>
      <c r="C339" s="22"/>
    </row>
    <row r="340" spans="1:3" x14ac:dyDescent="0.25">
      <c r="A340" s="22"/>
      <c r="B340" s="22"/>
      <c r="C340" s="22"/>
    </row>
    <row r="341" spans="1:3" x14ac:dyDescent="0.25">
      <c r="A341" s="22"/>
      <c r="B341" s="22"/>
      <c r="C341" s="22"/>
    </row>
    <row r="342" spans="1:3" x14ac:dyDescent="0.25">
      <c r="A342" s="22"/>
      <c r="B342" s="22"/>
      <c r="C342" s="22"/>
    </row>
    <row r="343" spans="1:3" x14ac:dyDescent="0.25">
      <c r="A343" s="22"/>
      <c r="B343" s="22"/>
      <c r="C343" s="22"/>
    </row>
    <row r="344" spans="1:3" x14ac:dyDescent="0.25">
      <c r="A344" s="22"/>
      <c r="B344" s="22"/>
      <c r="C344" s="22"/>
    </row>
    <row r="345" spans="1:3" x14ac:dyDescent="0.25">
      <c r="A345" s="22"/>
      <c r="B345" s="22"/>
      <c r="C345" s="22"/>
    </row>
    <row r="346" spans="1:3" x14ac:dyDescent="0.25">
      <c r="A346" s="22"/>
      <c r="B346" s="22"/>
      <c r="C346" s="22"/>
    </row>
    <row r="347" spans="1:3" x14ac:dyDescent="0.25">
      <c r="A347" s="22"/>
      <c r="B347" s="22"/>
      <c r="C347" s="22"/>
    </row>
    <row r="348" spans="1:3" x14ac:dyDescent="0.25">
      <c r="A348" s="22"/>
      <c r="B348" s="22"/>
      <c r="C348" s="22"/>
    </row>
    <row r="349" spans="1:3" x14ac:dyDescent="0.25">
      <c r="A349" s="22"/>
      <c r="B349" s="22"/>
      <c r="C349" s="22"/>
    </row>
    <row r="350" spans="1:3" x14ac:dyDescent="0.25">
      <c r="A350" s="22"/>
      <c r="B350" s="22"/>
      <c r="C350" s="22"/>
    </row>
    <row r="351" spans="1:3" x14ac:dyDescent="0.25">
      <c r="A351" s="22"/>
      <c r="B351" s="22"/>
      <c r="C351" s="22"/>
    </row>
    <row r="352" spans="1:3" x14ac:dyDescent="0.25">
      <c r="A352" s="22"/>
      <c r="B352" s="22"/>
      <c r="C352" s="22"/>
    </row>
    <row r="353" spans="1:3" x14ac:dyDescent="0.25">
      <c r="A353" s="22"/>
      <c r="B353" s="22"/>
      <c r="C353" s="22"/>
    </row>
    <row r="354" spans="1:3" x14ac:dyDescent="0.25">
      <c r="A354" s="22"/>
      <c r="B354" s="22"/>
      <c r="C354" s="22"/>
    </row>
    <row r="355" spans="1:3" x14ac:dyDescent="0.25">
      <c r="A355" s="22"/>
      <c r="B355" s="22"/>
      <c r="C355" s="22"/>
    </row>
    <row r="356" spans="1:3" x14ac:dyDescent="0.25">
      <c r="A356" s="22"/>
      <c r="B356" s="22"/>
      <c r="C356" s="22"/>
    </row>
    <row r="357" spans="1:3" x14ac:dyDescent="0.25">
      <c r="A357" s="22"/>
      <c r="B357" s="22"/>
      <c r="C357" s="22"/>
    </row>
    <row r="358" spans="1:3" x14ac:dyDescent="0.25">
      <c r="A358" s="22"/>
      <c r="B358" s="22"/>
      <c r="C358" s="22"/>
    </row>
    <row r="359" spans="1:3" x14ac:dyDescent="0.25">
      <c r="A359" s="22"/>
      <c r="B359" s="22"/>
      <c r="C359" s="22"/>
    </row>
    <row r="360" spans="1:3" x14ac:dyDescent="0.25">
      <c r="A360" s="22"/>
      <c r="B360" s="22"/>
      <c r="C360" s="22"/>
    </row>
    <row r="361" spans="1:3" x14ac:dyDescent="0.25">
      <c r="A361" s="22"/>
      <c r="B361" s="22"/>
      <c r="C361" s="22"/>
    </row>
    <row r="362" spans="1:3" x14ac:dyDescent="0.25">
      <c r="A362" s="22"/>
      <c r="B362" s="22"/>
      <c r="C362" s="22"/>
    </row>
    <row r="363" spans="1:3" x14ac:dyDescent="0.25">
      <c r="A363" s="22"/>
      <c r="B363" s="22"/>
      <c r="C363" s="22"/>
    </row>
    <row r="364" spans="1:3" x14ac:dyDescent="0.25">
      <c r="A364" s="22"/>
      <c r="B364" s="22"/>
      <c r="C364" s="22"/>
    </row>
    <row r="365" spans="1:3" x14ac:dyDescent="0.25">
      <c r="A365" s="22"/>
      <c r="B365" s="22"/>
      <c r="C365" s="22"/>
    </row>
    <row r="366" spans="1:3" x14ac:dyDescent="0.25">
      <c r="A366" s="22"/>
      <c r="B366" s="22"/>
      <c r="C366" s="22"/>
    </row>
    <row r="367" spans="1:3" x14ac:dyDescent="0.25">
      <c r="A367" s="22"/>
      <c r="B367" s="22"/>
      <c r="C367" s="22"/>
    </row>
    <row r="368" spans="1:3" x14ac:dyDescent="0.25">
      <c r="A368" s="22"/>
      <c r="B368" s="22"/>
      <c r="C368" s="22"/>
    </row>
    <row r="369" spans="1:3" x14ac:dyDescent="0.25">
      <c r="A369" s="22"/>
      <c r="B369" s="22"/>
      <c r="C369" s="22"/>
    </row>
    <row r="370" spans="1:3" x14ac:dyDescent="0.25">
      <c r="A370" s="22"/>
      <c r="B370" s="22"/>
      <c r="C370" s="22"/>
    </row>
    <row r="371" spans="1:3" x14ac:dyDescent="0.25">
      <c r="A371" s="22"/>
      <c r="B371" s="22"/>
      <c r="C371" s="22"/>
    </row>
    <row r="372" spans="1:3" x14ac:dyDescent="0.25">
      <c r="A372" s="22"/>
      <c r="B372" s="22"/>
      <c r="C372" s="22"/>
    </row>
    <row r="373" spans="1:3" x14ac:dyDescent="0.25">
      <c r="A373" s="22"/>
      <c r="B373" s="22"/>
      <c r="C373" s="22"/>
    </row>
    <row r="374" spans="1:3" x14ac:dyDescent="0.25">
      <c r="A374" s="22"/>
      <c r="B374" s="22"/>
      <c r="C374" s="22"/>
    </row>
    <row r="375" spans="1:3" x14ac:dyDescent="0.25">
      <c r="A375" s="22"/>
      <c r="B375" s="22"/>
      <c r="C375" s="22"/>
    </row>
    <row r="376" spans="1:3" x14ac:dyDescent="0.25">
      <c r="A376" s="22"/>
      <c r="B376" s="22"/>
      <c r="C376" s="22"/>
    </row>
    <row r="377" spans="1:3" x14ac:dyDescent="0.25">
      <c r="A377" s="22"/>
      <c r="B377" s="22"/>
      <c r="C377" s="22"/>
    </row>
    <row r="378" spans="1:3" x14ac:dyDescent="0.25">
      <c r="A378" s="22"/>
      <c r="B378" s="22"/>
      <c r="C378" s="22"/>
    </row>
    <row r="379" spans="1:3" x14ac:dyDescent="0.25">
      <c r="A379" s="22"/>
      <c r="B379" s="22"/>
      <c r="C379" s="22"/>
    </row>
    <row r="380" spans="1:3" x14ac:dyDescent="0.25">
      <c r="A380" s="22"/>
      <c r="B380" s="22"/>
      <c r="C380" s="22"/>
    </row>
    <row r="381" spans="1:3" x14ac:dyDescent="0.25">
      <c r="A381" s="22"/>
      <c r="B381" s="22"/>
      <c r="C381" s="22"/>
    </row>
    <row r="382" spans="1:3" x14ac:dyDescent="0.25">
      <c r="A382" s="22"/>
      <c r="B382" s="22"/>
      <c r="C382" s="22"/>
    </row>
    <row r="383" spans="1:3" x14ac:dyDescent="0.25">
      <c r="A383" s="22"/>
      <c r="B383" s="22"/>
      <c r="C383" s="22"/>
    </row>
    <row r="384" spans="1:3" x14ac:dyDescent="0.25">
      <c r="A384" s="22"/>
      <c r="B384" s="22"/>
      <c r="C384" s="22"/>
    </row>
    <row r="385" spans="1:3" x14ac:dyDescent="0.25">
      <c r="A385" s="22"/>
      <c r="B385" s="22"/>
      <c r="C385" s="22"/>
    </row>
    <row r="386" spans="1:3" x14ac:dyDescent="0.25">
      <c r="A386" s="22"/>
      <c r="B386" s="22"/>
      <c r="C386" s="22"/>
    </row>
    <row r="387" spans="1:3" x14ac:dyDescent="0.25">
      <c r="A387" s="22"/>
      <c r="B387" s="22"/>
      <c r="C387" s="22"/>
    </row>
    <row r="388" spans="1:3" x14ac:dyDescent="0.25">
      <c r="A388" s="22"/>
      <c r="B388" s="22"/>
      <c r="C388" s="22"/>
    </row>
    <row r="389" spans="1:3" x14ac:dyDescent="0.25">
      <c r="A389" s="22"/>
      <c r="B389" s="22"/>
      <c r="C389" s="22"/>
    </row>
  </sheetData>
  <sortState ref="A2:D5">
    <sortCondition ref="D2:D5"/>
  </sortState>
  <pageMargins left="0.7" right="0.7" top="0.75" bottom="0.75" header="0.3" footer="0.3"/>
  <pageSetup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9"/>
  <sheetViews>
    <sheetView workbookViewId="0">
      <selection activeCell="C1" sqref="C1:C1048576"/>
    </sheetView>
  </sheetViews>
  <sheetFormatPr defaultRowHeight="15" x14ac:dyDescent="0.25"/>
  <cols>
    <col min="1" max="1" width="25.7109375" customWidth="1"/>
    <col min="2" max="2" width="6.5703125" hidden="1" customWidth="1"/>
    <col min="3" max="3" width="25.7109375" customWidth="1"/>
  </cols>
  <sheetData>
    <row r="1" spans="1:4" x14ac:dyDescent="0.25">
      <c r="A1" s="3" t="s">
        <v>87</v>
      </c>
      <c r="C1" t="s">
        <v>89</v>
      </c>
    </row>
    <row r="2" spans="1:4" x14ac:dyDescent="0.25">
      <c r="A2" s="40" t="s">
        <v>80</v>
      </c>
      <c r="B2" s="40"/>
      <c r="C2" s="40" t="s">
        <v>82</v>
      </c>
      <c r="D2" s="40" t="s">
        <v>81</v>
      </c>
    </row>
    <row r="3" spans="1:4" x14ac:dyDescent="0.25">
      <c r="A3" s="22"/>
      <c r="B3" s="22"/>
      <c r="C3" s="22"/>
      <c r="D3" t="s">
        <v>79</v>
      </c>
    </row>
    <row r="4" spans="1:4" x14ac:dyDescent="0.25">
      <c r="A4" s="22"/>
      <c r="B4" s="22"/>
      <c r="C4" s="22"/>
      <c r="D4" t="s">
        <v>79</v>
      </c>
    </row>
    <row r="5" spans="1:4" x14ac:dyDescent="0.25">
      <c r="A5" s="22"/>
      <c r="B5" s="22"/>
      <c r="C5" s="22"/>
      <c r="D5" t="s">
        <v>79</v>
      </c>
    </row>
    <row r="6" spans="1:4" x14ac:dyDescent="0.25">
      <c r="A6" s="22"/>
      <c r="B6" s="22"/>
      <c r="C6" s="22"/>
      <c r="D6" t="s">
        <v>79</v>
      </c>
    </row>
    <row r="7" spans="1:4" x14ac:dyDescent="0.25">
      <c r="A7" s="22"/>
      <c r="B7" s="22"/>
      <c r="C7" s="22"/>
    </row>
    <row r="8" spans="1:4" x14ac:dyDescent="0.25">
      <c r="A8" s="22"/>
      <c r="B8" s="22"/>
      <c r="C8" s="22"/>
    </row>
    <row r="9" spans="1:4" x14ac:dyDescent="0.25">
      <c r="A9" s="22"/>
      <c r="B9" s="22"/>
      <c r="C9" s="22"/>
    </row>
    <row r="10" spans="1:4" x14ac:dyDescent="0.25">
      <c r="A10" s="22"/>
      <c r="B10" s="22"/>
      <c r="C10" s="22"/>
    </row>
    <row r="11" spans="1:4" x14ac:dyDescent="0.25">
      <c r="A11" s="22"/>
      <c r="B11" s="22"/>
      <c r="C11" s="22"/>
    </row>
    <row r="12" spans="1:4" x14ac:dyDescent="0.25">
      <c r="A12" s="22"/>
      <c r="B12" s="22"/>
      <c r="C12" s="22"/>
    </row>
    <row r="13" spans="1:4" x14ac:dyDescent="0.25">
      <c r="A13" s="22"/>
      <c r="B13" s="22"/>
      <c r="C13" s="22"/>
    </row>
    <row r="14" spans="1:4" x14ac:dyDescent="0.25">
      <c r="A14" s="22"/>
      <c r="B14" s="22"/>
      <c r="C14" s="22"/>
    </row>
    <row r="15" spans="1:4" x14ac:dyDescent="0.25">
      <c r="A15" s="22"/>
      <c r="B15" s="22"/>
      <c r="C15" s="22"/>
    </row>
    <row r="16" spans="1:4" x14ac:dyDescent="0.25">
      <c r="A16" s="22"/>
      <c r="B16" s="22"/>
      <c r="C16" s="22"/>
    </row>
    <row r="17" spans="1:3" x14ac:dyDescent="0.25">
      <c r="A17" s="22"/>
      <c r="B17" s="22"/>
      <c r="C17" s="22"/>
    </row>
    <row r="18" spans="1:3" x14ac:dyDescent="0.25">
      <c r="A18" s="22"/>
      <c r="B18" s="22"/>
      <c r="C18" s="22"/>
    </row>
    <row r="19" spans="1:3" x14ac:dyDescent="0.25">
      <c r="A19" s="22"/>
      <c r="B19" s="22"/>
      <c r="C19" s="22"/>
    </row>
    <row r="20" spans="1:3" x14ac:dyDescent="0.25">
      <c r="A20" s="22"/>
      <c r="B20" s="22"/>
      <c r="C20" s="22"/>
    </row>
    <row r="21" spans="1:3" x14ac:dyDescent="0.25">
      <c r="A21" s="22"/>
      <c r="B21" s="22"/>
      <c r="C21" s="22"/>
    </row>
    <row r="22" spans="1:3" x14ac:dyDescent="0.25">
      <c r="A22" s="22"/>
      <c r="B22" s="22"/>
      <c r="C22" s="22"/>
    </row>
    <row r="23" spans="1:3" x14ac:dyDescent="0.25">
      <c r="A23" s="22"/>
      <c r="B23" s="22"/>
      <c r="C23" s="22"/>
    </row>
    <row r="24" spans="1:3" x14ac:dyDescent="0.25">
      <c r="A24" s="22"/>
      <c r="B24" s="22"/>
      <c r="C24" s="22"/>
    </row>
    <row r="25" spans="1:3" x14ac:dyDescent="0.25">
      <c r="A25" s="22"/>
      <c r="B25" s="22"/>
      <c r="C25" s="22"/>
    </row>
    <row r="26" spans="1:3" x14ac:dyDescent="0.25">
      <c r="A26" s="22"/>
      <c r="B26" s="22"/>
      <c r="C26" s="22"/>
    </row>
    <row r="27" spans="1:3" x14ac:dyDescent="0.25">
      <c r="A27" s="22"/>
      <c r="B27" s="22"/>
      <c r="C27" s="22"/>
    </row>
    <row r="28" spans="1:3" x14ac:dyDescent="0.25">
      <c r="A28" s="22"/>
      <c r="B28" s="22"/>
      <c r="C28" s="22"/>
    </row>
    <row r="29" spans="1:3" x14ac:dyDescent="0.25">
      <c r="A29" s="22"/>
      <c r="B29" s="22"/>
      <c r="C29" s="22"/>
    </row>
    <row r="30" spans="1:3" x14ac:dyDescent="0.25">
      <c r="A30" s="22"/>
      <c r="B30" s="22"/>
      <c r="C30" s="22"/>
    </row>
    <row r="31" spans="1:3" x14ac:dyDescent="0.25">
      <c r="A31" s="22"/>
      <c r="B31" s="22"/>
      <c r="C31" s="22"/>
    </row>
    <row r="32" spans="1:3" x14ac:dyDescent="0.25">
      <c r="A32" s="22"/>
      <c r="B32" s="22"/>
      <c r="C32" s="22"/>
    </row>
    <row r="33" spans="1:3" x14ac:dyDescent="0.25">
      <c r="A33" s="22"/>
      <c r="B33" s="22"/>
      <c r="C33" s="22"/>
    </row>
    <row r="34" spans="1:3" x14ac:dyDescent="0.25">
      <c r="A34" s="22"/>
      <c r="B34" s="22"/>
      <c r="C34" s="22"/>
    </row>
    <row r="35" spans="1:3" x14ac:dyDescent="0.25">
      <c r="A35" s="22"/>
      <c r="B35" s="22"/>
      <c r="C35" s="22"/>
    </row>
    <row r="36" spans="1:3" x14ac:dyDescent="0.25">
      <c r="A36" s="22"/>
      <c r="B36" s="22"/>
      <c r="C36" s="22"/>
    </row>
    <row r="37" spans="1:3" x14ac:dyDescent="0.25">
      <c r="A37" s="22"/>
      <c r="B37" s="22"/>
      <c r="C37" s="22"/>
    </row>
    <row r="38" spans="1:3" x14ac:dyDescent="0.25">
      <c r="A38" s="22"/>
      <c r="B38" s="22"/>
      <c r="C38" s="22"/>
    </row>
    <row r="39" spans="1:3" x14ac:dyDescent="0.25">
      <c r="A39" s="22"/>
      <c r="B39" s="22"/>
      <c r="C39" s="22"/>
    </row>
    <row r="40" spans="1:3" x14ac:dyDescent="0.25">
      <c r="A40" s="22"/>
      <c r="B40" s="22"/>
      <c r="C40" s="22"/>
    </row>
    <row r="41" spans="1:3" x14ac:dyDescent="0.25">
      <c r="A41" s="22"/>
      <c r="B41" s="22"/>
      <c r="C41" s="22"/>
    </row>
    <row r="42" spans="1:3" x14ac:dyDescent="0.25">
      <c r="A42" s="22"/>
      <c r="B42" s="22"/>
      <c r="C42" s="22"/>
    </row>
    <row r="43" spans="1:3" x14ac:dyDescent="0.25">
      <c r="A43" s="22"/>
      <c r="B43" s="22"/>
      <c r="C43" s="22"/>
    </row>
    <row r="44" spans="1:3" x14ac:dyDescent="0.25">
      <c r="A44" s="22"/>
      <c r="B44" s="22"/>
      <c r="C44" s="22"/>
    </row>
    <row r="45" spans="1:3" x14ac:dyDescent="0.25">
      <c r="A45" s="22"/>
      <c r="B45" s="22"/>
      <c r="C45" s="22"/>
    </row>
    <row r="46" spans="1:3" x14ac:dyDescent="0.25">
      <c r="A46" s="22"/>
      <c r="B46" s="22"/>
      <c r="C46" s="22"/>
    </row>
    <row r="47" spans="1:3" x14ac:dyDescent="0.25">
      <c r="A47" s="22"/>
      <c r="B47" s="22"/>
      <c r="C47" s="22"/>
    </row>
    <row r="48" spans="1:3" x14ac:dyDescent="0.25">
      <c r="A48" s="22"/>
      <c r="B48" s="22"/>
      <c r="C48" s="22"/>
    </row>
    <row r="49" spans="1:3" x14ac:dyDescent="0.25">
      <c r="A49" s="22"/>
      <c r="B49" s="22"/>
      <c r="C49" s="22"/>
    </row>
    <row r="50" spans="1:3" x14ac:dyDescent="0.25">
      <c r="A50" s="22"/>
      <c r="B50" s="22"/>
      <c r="C50" s="22"/>
    </row>
    <row r="51" spans="1:3" x14ac:dyDescent="0.25">
      <c r="A51" s="22"/>
      <c r="B51" s="22"/>
      <c r="C51" s="22"/>
    </row>
    <row r="52" spans="1:3" x14ac:dyDescent="0.25">
      <c r="A52" s="22"/>
      <c r="B52" s="22"/>
      <c r="C52" s="22"/>
    </row>
    <row r="53" spans="1:3" x14ac:dyDescent="0.25">
      <c r="A53" s="22"/>
      <c r="B53" s="22"/>
      <c r="C53" s="22"/>
    </row>
    <row r="54" spans="1:3" x14ac:dyDescent="0.25">
      <c r="A54" s="22"/>
      <c r="B54" s="22"/>
      <c r="C54" s="22"/>
    </row>
    <row r="55" spans="1:3" x14ac:dyDescent="0.25">
      <c r="A55" s="22"/>
      <c r="B55" s="22"/>
      <c r="C55" s="22"/>
    </row>
    <row r="56" spans="1:3" x14ac:dyDescent="0.25">
      <c r="A56" s="22"/>
      <c r="B56" s="22"/>
      <c r="C56" s="22"/>
    </row>
    <row r="57" spans="1:3" x14ac:dyDescent="0.25">
      <c r="A57" s="22"/>
      <c r="B57" s="22"/>
      <c r="C57" s="22"/>
    </row>
    <row r="58" spans="1:3" x14ac:dyDescent="0.25">
      <c r="A58" s="22"/>
      <c r="B58" s="22"/>
      <c r="C58" s="22"/>
    </row>
    <row r="59" spans="1:3" x14ac:dyDescent="0.25">
      <c r="A59" s="22"/>
      <c r="B59" s="22"/>
      <c r="C59" s="22"/>
    </row>
    <row r="60" spans="1:3" x14ac:dyDescent="0.25">
      <c r="A60" s="22"/>
      <c r="B60" s="22"/>
      <c r="C60" s="22"/>
    </row>
    <row r="61" spans="1:3" x14ac:dyDescent="0.25">
      <c r="A61" s="22"/>
      <c r="B61" s="22"/>
      <c r="C61" s="22"/>
    </row>
    <row r="62" spans="1:3" x14ac:dyDescent="0.25">
      <c r="A62" s="22"/>
      <c r="B62" s="22"/>
      <c r="C62" s="22"/>
    </row>
    <row r="63" spans="1:3" x14ac:dyDescent="0.25">
      <c r="A63" s="22"/>
      <c r="B63" s="22"/>
      <c r="C63" s="22"/>
    </row>
    <row r="64" spans="1:3" x14ac:dyDescent="0.25">
      <c r="A64" s="22"/>
      <c r="B64" s="22"/>
      <c r="C64" s="22"/>
    </row>
    <row r="65" spans="1:3" x14ac:dyDescent="0.25">
      <c r="A65" s="22"/>
      <c r="B65" s="22"/>
      <c r="C65" s="22"/>
    </row>
    <row r="66" spans="1:3" x14ac:dyDescent="0.25">
      <c r="A66" s="22"/>
      <c r="B66" s="22"/>
      <c r="C66" s="22"/>
    </row>
    <row r="67" spans="1:3" x14ac:dyDescent="0.25">
      <c r="A67" s="22"/>
      <c r="B67" s="22"/>
      <c r="C67" s="22"/>
    </row>
    <row r="68" spans="1:3" x14ac:dyDescent="0.25">
      <c r="A68" s="22"/>
      <c r="B68" s="22"/>
      <c r="C68" s="22"/>
    </row>
    <row r="69" spans="1:3" x14ac:dyDescent="0.25">
      <c r="A69" s="22"/>
      <c r="B69" s="22"/>
      <c r="C69" s="22"/>
    </row>
    <row r="70" spans="1:3" x14ac:dyDescent="0.25">
      <c r="A70" s="22"/>
      <c r="B70" s="22"/>
      <c r="C70" s="22"/>
    </row>
    <row r="71" spans="1:3" x14ac:dyDescent="0.25">
      <c r="A71" s="22"/>
      <c r="B71" s="22"/>
      <c r="C71" s="22"/>
    </row>
    <row r="72" spans="1:3" x14ac:dyDescent="0.25">
      <c r="A72" s="22"/>
      <c r="B72" s="22"/>
      <c r="C72" s="22"/>
    </row>
    <row r="73" spans="1:3" x14ac:dyDescent="0.25">
      <c r="A73" s="22"/>
      <c r="B73" s="22"/>
      <c r="C73" s="22"/>
    </row>
    <row r="74" spans="1:3" x14ac:dyDescent="0.25">
      <c r="A74" s="22"/>
      <c r="B74" s="22"/>
      <c r="C74" s="22"/>
    </row>
    <row r="75" spans="1:3" x14ac:dyDescent="0.25">
      <c r="A75" s="22"/>
      <c r="B75" s="22"/>
      <c r="C75" s="22"/>
    </row>
    <row r="76" spans="1:3" x14ac:dyDescent="0.25">
      <c r="A76" s="22"/>
      <c r="B76" s="22"/>
      <c r="C76" s="22"/>
    </row>
    <row r="77" spans="1:3" x14ac:dyDescent="0.25">
      <c r="A77" s="22"/>
      <c r="B77" s="22"/>
      <c r="C77" s="22"/>
    </row>
    <row r="78" spans="1:3" x14ac:dyDescent="0.25">
      <c r="A78" s="22"/>
      <c r="B78" s="22"/>
      <c r="C78" s="22"/>
    </row>
    <row r="79" spans="1:3" x14ac:dyDescent="0.25">
      <c r="A79" s="22"/>
      <c r="B79" s="22"/>
      <c r="C79" s="22"/>
    </row>
    <row r="80" spans="1:3" x14ac:dyDescent="0.25">
      <c r="A80" s="22"/>
      <c r="B80" s="22"/>
      <c r="C80" s="22"/>
    </row>
    <row r="81" spans="1:3" x14ac:dyDescent="0.25">
      <c r="A81" s="22"/>
      <c r="B81" s="22"/>
      <c r="C81" s="22"/>
    </row>
    <row r="82" spans="1:3" x14ac:dyDescent="0.25">
      <c r="A82" s="22"/>
      <c r="B82" s="22"/>
      <c r="C82" s="22"/>
    </row>
    <row r="83" spans="1:3" x14ac:dyDescent="0.25">
      <c r="A83" s="22"/>
      <c r="B83" s="22"/>
      <c r="C83" s="22"/>
    </row>
    <row r="84" spans="1:3" x14ac:dyDescent="0.25">
      <c r="A84" s="22"/>
      <c r="B84" s="22"/>
      <c r="C84" s="22"/>
    </row>
    <row r="85" spans="1:3" x14ac:dyDescent="0.25">
      <c r="A85" s="22"/>
      <c r="B85" s="22"/>
      <c r="C85" s="22"/>
    </row>
    <row r="86" spans="1:3" x14ac:dyDescent="0.25">
      <c r="A86" s="22"/>
      <c r="B86" s="22"/>
      <c r="C86" s="22"/>
    </row>
    <row r="87" spans="1:3" x14ac:dyDescent="0.25">
      <c r="A87" s="22"/>
      <c r="B87" s="22"/>
      <c r="C87" s="22"/>
    </row>
    <row r="88" spans="1:3" x14ac:dyDescent="0.25">
      <c r="A88" s="22"/>
      <c r="B88" s="22"/>
      <c r="C88" s="22"/>
    </row>
    <row r="89" spans="1:3" x14ac:dyDescent="0.25">
      <c r="A89" s="22"/>
      <c r="B89" s="22"/>
      <c r="C89" s="22"/>
    </row>
    <row r="90" spans="1:3" x14ac:dyDescent="0.25">
      <c r="A90" s="22"/>
      <c r="B90" s="22"/>
      <c r="C90" s="22"/>
    </row>
    <row r="91" spans="1:3" x14ac:dyDescent="0.25">
      <c r="A91" s="22"/>
      <c r="B91" s="22"/>
      <c r="C91" s="22"/>
    </row>
    <row r="92" spans="1:3" x14ac:dyDescent="0.25">
      <c r="A92" s="22"/>
      <c r="B92" s="22"/>
      <c r="C92" s="22"/>
    </row>
    <row r="93" spans="1:3" x14ac:dyDescent="0.25">
      <c r="A93" s="22"/>
      <c r="B93" s="22"/>
      <c r="C93" s="22"/>
    </row>
    <row r="94" spans="1:3" x14ac:dyDescent="0.25">
      <c r="A94" s="22"/>
      <c r="B94" s="22"/>
      <c r="C94" s="22"/>
    </row>
    <row r="95" spans="1:3" x14ac:dyDescent="0.25">
      <c r="A95" s="22"/>
      <c r="B95" s="22"/>
      <c r="C95" s="22"/>
    </row>
    <row r="96" spans="1:3" x14ac:dyDescent="0.25">
      <c r="A96" s="22"/>
      <c r="B96" s="22"/>
      <c r="C96" s="22"/>
    </row>
    <row r="97" spans="1:3" x14ac:dyDescent="0.25">
      <c r="A97" s="22"/>
      <c r="B97" s="22"/>
      <c r="C97" s="22"/>
    </row>
    <row r="98" spans="1:3" x14ac:dyDescent="0.25">
      <c r="A98" s="22"/>
      <c r="B98" s="22"/>
      <c r="C98" s="22"/>
    </row>
    <row r="99" spans="1:3" x14ac:dyDescent="0.25">
      <c r="A99" s="22"/>
      <c r="B99" s="22"/>
      <c r="C99" s="22"/>
    </row>
    <row r="100" spans="1:3" x14ac:dyDescent="0.25">
      <c r="A100" s="22"/>
      <c r="B100" s="22"/>
      <c r="C100" s="22"/>
    </row>
    <row r="101" spans="1:3" x14ac:dyDescent="0.25">
      <c r="A101" s="22"/>
      <c r="B101" s="22"/>
      <c r="C101" s="22"/>
    </row>
    <row r="102" spans="1:3" x14ac:dyDescent="0.25">
      <c r="A102" s="22"/>
      <c r="B102" s="22"/>
      <c r="C102" s="22"/>
    </row>
    <row r="103" spans="1:3" x14ac:dyDescent="0.25">
      <c r="A103" s="22"/>
      <c r="B103" s="22"/>
      <c r="C103" s="22"/>
    </row>
    <row r="104" spans="1:3" x14ac:dyDescent="0.25">
      <c r="A104" s="22"/>
      <c r="B104" s="22"/>
      <c r="C104" s="22"/>
    </row>
    <row r="105" spans="1:3" x14ac:dyDescent="0.25">
      <c r="A105" s="22"/>
      <c r="B105" s="22"/>
      <c r="C105" s="22"/>
    </row>
    <row r="106" spans="1:3" x14ac:dyDescent="0.25">
      <c r="A106" s="22"/>
      <c r="B106" s="22"/>
      <c r="C106" s="22"/>
    </row>
    <row r="107" spans="1:3" x14ac:dyDescent="0.25">
      <c r="A107" s="22"/>
      <c r="B107" s="22"/>
      <c r="C107" s="22"/>
    </row>
    <row r="108" spans="1:3" x14ac:dyDescent="0.25">
      <c r="A108" s="22"/>
      <c r="B108" s="22"/>
      <c r="C108" s="22"/>
    </row>
    <row r="109" spans="1:3" x14ac:dyDescent="0.25">
      <c r="A109" s="22"/>
      <c r="B109" s="22"/>
      <c r="C109" s="22"/>
    </row>
    <row r="110" spans="1:3" x14ac:dyDescent="0.25">
      <c r="A110" s="22"/>
      <c r="B110" s="22"/>
      <c r="C110" s="22"/>
    </row>
    <row r="111" spans="1:3" x14ac:dyDescent="0.25">
      <c r="A111" s="22"/>
      <c r="B111" s="22"/>
      <c r="C111" s="22"/>
    </row>
    <row r="112" spans="1:3" x14ac:dyDescent="0.25">
      <c r="A112" s="22"/>
      <c r="B112" s="22"/>
      <c r="C112" s="22"/>
    </row>
    <row r="113" spans="1:3" x14ac:dyDescent="0.25">
      <c r="A113" s="22"/>
      <c r="B113" s="22"/>
      <c r="C113" s="22"/>
    </row>
    <row r="114" spans="1:3" x14ac:dyDescent="0.25">
      <c r="A114" s="22"/>
      <c r="B114" s="22"/>
      <c r="C114" s="22"/>
    </row>
    <row r="115" spans="1:3" x14ac:dyDescent="0.25">
      <c r="A115" s="22"/>
      <c r="B115" s="22"/>
      <c r="C115" s="22"/>
    </row>
    <row r="116" spans="1:3" x14ac:dyDescent="0.25">
      <c r="A116" s="22"/>
      <c r="B116" s="22"/>
      <c r="C116" s="22"/>
    </row>
    <row r="117" spans="1:3" x14ac:dyDescent="0.25">
      <c r="A117" s="22"/>
      <c r="B117" s="22"/>
      <c r="C117" s="22"/>
    </row>
    <row r="118" spans="1:3" x14ac:dyDescent="0.25">
      <c r="A118" s="22"/>
      <c r="B118" s="22"/>
      <c r="C118" s="22"/>
    </row>
    <row r="119" spans="1:3" x14ac:dyDescent="0.25">
      <c r="A119" s="22"/>
      <c r="B119" s="22"/>
      <c r="C119" s="22"/>
    </row>
    <row r="120" spans="1:3" x14ac:dyDescent="0.25">
      <c r="A120" s="22"/>
      <c r="B120" s="22"/>
      <c r="C120" s="22"/>
    </row>
    <row r="121" spans="1:3" x14ac:dyDescent="0.25">
      <c r="A121" s="22"/>
      <c r="B121" s="22"/>
      <c r="C121" s="22"/>
    </row>
    <row r="122" spans="1:3" x14ac:dyDescent="0.25">
      <c r="A122" s="22"/>
      <c r="B122" s="22"/>
      <c r="C122" s="22"/>
    </row>
    <row r="123" spans="1:3" x14ac:dyDescent="0.25">
      <c r="A123" s="22"/>
      <c r="B123" s="22"/>
      <c r="C123" s="22"/>
    </row>
    <row r="124" spans="1:3" x14ac:dyDescent="0.25">
      <c r="A124" s="22"/>
      <c r="B124" s="22"/>
      <c r="C124" s="22"/>
    </row>
    <row r="125" spans="1:3" x14ac:dyDescent="0.25">
      <c r="A125" s="22"/>
      <c r="B125" s="22"/>
      <c r="C125" s="22"/>
    </row>
    <row r="126" spans="1:3" x14ac:dyDescent="0.25">
      <c r="A126" s="22"/>
      <c r="B126" s="22"/>
      <c r="C126" s="22"/>
    </row>
    <row r="127" spans="1:3" x14ac:dyDescent="0.25">
      <c r="A127" s="22"/>
      <c r="B127" s="22"/>
      <c r="C127" s="22"/>
    </row>
    <row r="128" spans="1:3" x14ac:dyDescent="0.25">
      <c r="A128" s="22"/>
      <c r="B128" s="22"/>
      <c r="C128" s="22"/>
    </row>
    <row r="129" spans="1:3" x14ac:dyDescent="0.25">
      <c r="A129" s="22"/>
      <c r="B129" s="22"/>
      <c r="C129" s="22"/>
    </row>
    <row r="130" spans="1:3" x14ac:dyDescent="0.25">
      <c r="A130" s="22"/>
      <c r="B130" s="22"/>
      <c r="C130" s="22"/>
    </row>
    <row r="131" spans="1:3" x14ac:dyDescent="0.25">
      <c r="A131" s="22"/>
      <c r="B131" s="22"/>
      <c r="C131" s="22"/>
    </row>
    <row r="132" spans="1:3" x14ac:dyDescent="0.25">
      <c r="A132" s="22"/>
      <c r="B132" s="22"/>
      <c r="C132" s="22"/>
    </row>
    <row r="133" spans="1:3" x14ac:dyDescent="0.25">
      <c r="A133" s="22"/>
      <c r="B133" s="22"/>
      <c r="C133" s="22"/>
    </row>
    <row r="134" spans="1:3" x14ac:dyDescent="0.25">
      <c r="A134" s="22"/>
      <c r="B134" s="22"/>
      <c r="C134" s="22"/>
    </row>
    <row r="135" spans="1:3" x14ac:dyDescent="0.25">
      <c r="A135" s="22"/>
      <c r="B135" s="22"/>
      <c r="C135" s="22"/>
    </row>
    <row r="136" spans="1:3" x14ac:dyDescent="0.25">
      <c r="A136" s="22"/>
      <c r="B136" s="22"/>
      <c r="C136" s="22"/>
    </row>
    <row r="137" spans="1:3" x14ac:dyDescent="0.25">
      <c r="A137" s="22"/>
      <c r="B137" s="22"/>
      <c r="C137" s="22"/>
    </row>
    <row r="138" spans="1:3" x14ac:dyDescent="0.25">
      <c r="A138" s="22"/>
      <c r="B138" s="22"/>
      <c r="C138" s="22"/>
    </row>
    <row r="139" spans="1:3" x14ac:dyDescent="0.25">
      <c r="A139" s="22"/>
      <c r="B139" s="22"/>
      <c r="C139" s="22"/>
    </row>
    <row r="140" spans="1:3" x14ac:dyDescent="0.25">
      <c r="A140" s="22"/>
      <c r="B140" s="22"/>
      <c r="C140" s="22"/>
    </row>
    <row r="141" spans="1:3" x14ac:dyDescent="0.25">
      <c r="A141" s="22"/>
      <c r="B141" s="22"/>
      <c r="C141" s="22"/>
    </row>
    <row r="142" spans="1:3" x14ac:dyDescent="0.25">
      <c r="A142" s="22"/>
      <c r="B142" s="22"/>
      <c r="C142" s="22"/>
    </row>
    <row r="143" spans="1:3" x14ac:dyDescent="0.25">
      <c r="A143" s="22"/>
      <c r="B143" s="22"/>
      <c r="C143" s="22"/>
    </row>
    <row r="144" spans="1:3" x14ac:dyDescent="0.25">
      <c r="A144" s="22"/>
      <c r="B144" s="22"/>
      <c r="C144" s="22"/>
    </row>
    <row r="145" spans="1:3" x14ac:dyDescent="0.25">
      <c r="A145" s="22"/>
      <c r="B145" s="22"/>
      <c r="C145" s="22"/>
    </row>
    <row r="146" spans="1:3" x14ac:dyDescent="0.25">
      <c r="A146" s="22"/>
      <c r="B146" s="22"/>
      <c r="C146" s="22"/>
    </row>
    <row r="147" spans="1:3" x14ac:dyDescent="0.25">
      <c r="A147" s="22"/>
      <c r="B147" s="22"/>
      <c r="C147" s="22"/>
    </row>
    <row r="148" spans="1:3" x14ac:dyDescent="0.25">
      <c r="A148" s="22"/>
      <c r="B148" s="22"/>
      <c r="C148" s="22"/>
    </row>
    <row r="149" spans="1:3" x14ac:dyDescent="0.25">
      <c r="A149" s="22"/>
      <c r="B149" s="22"/>
      <c r="C149" s="22"/>
    </row>
    <row r="150" spans="1:3" x14ac:dyDescent="0.25">
      <c r="A150" s="22"/>
      <c r="B150" s="22"/>
      <c r="C150" s="22"/>
    </row>
    <row r="151" spans="1:3" x14ac:dyDescent="0.25">
      <c r="A151" s="22"/>
      <c r="B151" s="22"/>
      <c r="C151" s="22"/>
    </row>
    <row r="152" spans="1:3" x14ac:dyDescent="0.25">
      <c r="A152" s="22"/>
      <c r="B152" s="22"/>
      <c r="C152" s="22"/>
    </row>
    <row r="153" spans="1:3" x14ac:dyDescent="0.25">
      <c r="A153" s="22"/>
      <c r="B153" s="22"/>
      <c r="C153" s="22"/>
    </row>
    <row r="154" spans="1:3" x14ac:dyDescent="0.25">
      <c r="A154" s="22"/>
      <c r="B154" s="22"/>
      <c r="C154" s="22"/>
    </row>
    <row r="155" spans="1:3" x14ac:dyDescent="0.25">
      <c r="A155" s="22"/>
      <c r="B155" s="22"/>
      <c r="C155" s="22"/>
    </row>
    <row r="156" spans="1:3" x14ac:dyDescent="0.25">
      <c r="A156" s="22"/>
      <c r="B156" s="22"/>
      <c r="C156" s="22"/>
    </row>
    <row r="157" spans="1:3" x14ac:dyDescent="0.25">
      <c r="A157" s="22"/>
      <c r="B157" s="22"/>
      <c r="C157" s="22"/>
    </row>
    <row r="158" spans="1:3" x14ac:dyDescent="0.25">
      <c r="A158" s="22"/>
      <c r="B158" s="22"/>
      <c r="C158" s="22"/>
    </row>
    <row r="159" spans="1:3" x14ac:dyDescent="0.25">
      <c r="A159" s="22"/>
      <c r="B159" s="22"/>
      <c r="C159" s="22"/>
    </row>
    <row r="160" spans="1:3" x14ac:dyDescent="0.25">
      <c r="A160" s="22"/>
      <c r="B160" s="22"/>
      <c r="C160" s="22"/>
    </row>
    <row r="161" spans="1:3" x14ac:dyDescent="0.25">
      <c r="A161" s="22"/>
      <c r="B161" s="22"/>
      <c r="C161" s="22"/>
    </row>
    <row r="162" spans="1:3" x14ac:dyDescent="0.25">
      <c r="A162" s="22"/>
      <c r="B162" s="22"/>
      <c r="C162" s="22"/>
    </row>
    <row r="163" spans="1:3" x14ac:dyDescent="0.25">
      <c r="A163" s="22"/>
      <c r="B163" s="22"/>
      <c r="C163" s="22"/>
    </row>
    <row r="164" spans="1:3" x14ac:dyDescent="0.25">
      <c r="A164" s="22"/>
      <c r="B164" s="22"/>
      <c r="C164" s="22"/>
    </row>
    <row r="165" spans="1:3" x14ac:dyDescent="0.25">
      <c r="A165" s="22"/>
      <c r="B165" s="22"/>
      <c r="C165" s="22"/>
    </row>
    <row r="166" spans="1:3" x14ac:dyDescent="0.25">
      <c r="A166" s="22"/>
      <c r="B166" s="22"/>
      <c r="C166" s="22"/>
    </row>
    <row r="167" spans="1:3" x14ac:dyDescent="0.25">
      <c r="A167" s="22"/>
      <c r="B167" s="22"/>
      <c r="C167" s="22"/>
    </row>
    <row r="168" spans="1:3" x14ac:dyDescent="0.25">
      <c r="A168" s="22"/>
      <c r="B168" s="22"/>
      <c r="C168" s="22"/>
    </row>
    <row r="169" spans="1:3" x14ac:dyDescent="0.25">
      <c r="A169" s="22"/>
      <c r="B169" s="22"/>
      <c r="C169" s="22"/>
    </row>
    <row r="170" spans="1:3" x14ac:dyDescent="0.25">
      <c r="A170" s="22"/>
      <c r="B170" s="22"/>
      <c r="C170" s="22"/>
    </row>
    <row r="171" spans="1:3" x14ac:dyDescent="0.25">
      <c r="A171" s="22"/>
      <c r="B171" s="22"/>
      <c r="C171" s="22"/>
    </row>
    <row r="172" spans="1:3" x14ac:dyDescent="0.25">
      <c r="A172" s="22"/>
      <c r="B172" s="22"/>
      <c r="C172" s="22"/>
    </row>
    <row r="173" spans="1:3" x14ac:dyDescent="0.25">
      <c r="A173" s="22"/>
      <c r="B173" s="22"/>
      <c r="C173" s="22"/>
    </row>
    <row r="174" spans="1:3" x14ac:dyDescent="0.25">
      <c r="A174" s="22"/>
      <c r="B174" s="22"/>
      <c r="C174" s="22"/>
    </row>
    <row r="175" spans="1:3" x14ac:dyDescent="0.25">
      <c r="A175" s="22"/>
      <c r="B175" s="22"/>
      <c r="C175" s="22"/>
    </row>
    <row r="176" spans="1:3" x14ac:dyDescent="0.25">
      <c r="A176" s="22"/>
      <c r="B176" s="22"/>
      <c r="C176" s="22"/>
    </row>
    <row r="177" spans="1:3" x14ac:dyDescent="0.25">
      <c r="A177" s="22"/>
      <c r="B177" s="22"/>
      <c r="C177" s="22"/>
    </row>
    <row r="178" spans="1:3" x14ac:dyDescent="0.25">
      <c r="A178" s="22"/>
      <c r="B178" s="22"/>
      <c r="C178" s="22"/>
    </row>
    <row r="179" spans="1:3" x14ac:dyDescent="0.25">
      <c r="A179" s="22"/>
      <c r="B179" s="22"/>
      <c r="C179" s="22"/>
    </row>
    <row r="180" spans="1:3" x14ac:dyDescent="0.25">
      <c r="A180" s="22"/>
      <c r="B180" s="22"/>
      <c r="C180" s="22"/>
    </row>
    <row r="181" spans="1:3" x14ac:dyDescent="0.25">
      <c r="A181" s="22"/>
      <c r="B181" s="22"/>
      <c r="C181" s="22"/>
    </row>
    <row r="182" spans="1:3" x14ac:dyDescent="0.25">
      <c r="A182" s="22"/>
      <c r="B182" s="22"/>
      <c r="C182" s="22"/>
    </row>
    <row r="183" spans="1:3" x14ac:dyDescent="0.25">
      <c r="A183" s="22"/>
      <c r="B183" s="22"/>
      <c r="C183" s="22"/>
    </row>
    <row r="184" spans="1:3" x14ac:dyDescent="0.25">
      <c r="A184" s="22"/>
      <c r="B184" s="22"/>
      <c r="C184" s="22"/>
    </row>
    <row r="185" spans="1:3" x14ac:dyDescent="0.25">
      <c r="A185" s="22"/>
      <c r="B185" s="22"/>
      <c r="C185" s="22"/>
    </row>
    <row r="186" spans="1:3" x14ac:dyDescent="0.25">
      <c r="A186" s="22"/>
      <c r="B186" s="22"/>
      <c r="C186" s="22"/>
    </row>
    <row r="187" spans="1:3" x14ac:dyDescent="0.25">
      <c r="A187" s="22"/>
      <c r="B187" s="22"/>
      <c r="C187" s="22"/>
    </row>
    <row r="188" spans="1:3" x14ac:dyDescent="0.25">
      <c r="A188" s="22"/>
      <c r="B188" s="22"/>
      <c r="C188" s="22"/>
    </row>
    <row r="189" spans="1:3" x14ac:dyDescent="0.25">
      <c r="A189" s="22"/>
      <c r="B189" s="22"/>
      <c r="C189" s="22"/>
    </row>
    <row r="190" spans="1:3" x14ac:dyDescent="0.25">
      <c r="A190" s="22"/>
      <c r="B190" s="22"/>
      <c r="C190" s="22"/>
    </row>
    <row r="191" spans="1:3" x14ac:dyDescent="0.25">
      <c r="A191" s="22"/>
      <c r="B191" s="22"/>
      <c r="C191" s="22"/>
    </row>
    <row r="192" spans="1:3" x14ac:dyDescent="0.25">
      <c r="A192" s="22"/>
      <c r="B192" s="22"/>
      <c r="C192" s="22"/>
    </row>
    <row r="193" spans="1:3" x14ac:dyDescent="0.25">
      <c r="A193" s="22"/>
      <c r="B193" s="22"/>
      <c r="C193" s="22"/>
    </row>
    <row r="194" spans="1:3" x14ac:dyDescent="0.25">
      <c r="A194" s="22"/>
      <c r="B194" s="22"/>
      <c r="C194" s="22"/>
    </row>
    <row r="195" spans="1:3" x14ac:dyDescent="0.25">
      <c r="A195" s="22"/>
      <c r="B195" s="22"/>
      <c r="C195" s="22"/>
    </row>
    <row r="196" spans="1:3" x14ac:dyDescent="0.25">
      <c r="A196" s="22"/>
      <c r="B196" s="22"/>
      <c r="C196" s="22"/>
    </row>
    <row r="197" spans="1:3" x14ac:dyDescent="0.25">
      <c r="A197" s="22"/>
      <c r="B197" s="22"/>
      <c r="C197" s="22"/>
    </row>
    <row r="198" spans="1:3" x14ac:dyDescent="0.25">
      <c r="A198" s="22"/>
      <c r="B198" s="22"/>
      <c r="C198" s="22"/>
    </row>
    <row r="199" spans="1:3" x14ac:dyDescent="0.25">
      <c r="A199" s="22"/>
      <c r="B199" s="22"/>
      <c r="C199" s="22"/>
    </row>
    <row r="200" spans="1:3" x14ac:dyDescent="0.25">
      <c r="A200" s="22"/>
      <c r="B200" s="22"/>
      <c r="C200" s="22"/>
    </row>
    <row r="201" spans="1:3" x14ac:dyDescent="0.25">
      <c r="A201" s="22"/>
      <c r="B201" s="22"/>
      <c r="C201" s="22"/>
    </row>
    <row r="202" spans="1:3" x14ac:dyDescent="0.25">
      <c r="A202" s="22"/>
      <c r="B202" s="22"/>
      <c r="C202" s="22"/>
    </row>
    <row r="203" spans="1:3" x14ac:dyDescent="0.25">
      <c r="A203" s="22"/>
      <c r="B203" s="22"/>
      <c r="C203" s="22"/>
    </row>
    <row r="204" spans="1:3" x14ac:dyDescent="0.25">
      <c r="A204" s="22"/>
      <c r="B204" s="22"/>
      <c r="C204" s="22"/>
    </row>
    <row r="205" spans="1:3" x14ac:dyDescent="0.25">
      <c r="A205" s="22"/>
      <c r="B205" s="22"/>
      <c r="C205" s="22"/>
    </row>
    <row r="206" spans="1:3" x14ac:dyDescent="0.25">
      <c r="A206" s="22"/>
      <c r="B206" s="22"/>
      <c r="C206" s="22"/>
    </row>
    <row r="207" spans="1:3" x14ac:dyDescent="0.25">
      <c r="A207" s="22"/>
      <c r="B207" s="22"/>
      <c r="C207" s="22"/>
    </row>
    <row r="208" spans="1:3" x14ac:dyDescent="0.25">
      <c r="A208" s="22"/>
      <c r="B208" s="22"/>
      <c r="C208" s="22"/>
    </row>
    <row r="209" spans="1:3" x14ac:dyDescent="0.25">
      <c r="A209" s="22"/>
      <c r="B209" s="22"/>
      <c r="C209" s="22"/>
    </row>
    <row r="210" spans="1:3" x14ac:dyDescent="0.25">
      <c r="A210" s="22"/>
      <c r="B210" s="22"/>
      <c r="C210" s="22"/>
    </row>
    <row r="211" spans="1:3" x14ac:dyDescent="0.25">
      <c r="A211" s="22"/>
      <c r="B211" s="22"/>
      <c r="C211" s="22"/>
    </row>
    <row r="212" spans="1:3" x14ac:dyDescent="0.25">
      <c r="A212" s="22"/>
      <c r="B212" s="22"/>
      <c r="C212" s="22"/>
    </row>
    <row r="213" spans="1:3" x14ac:dyDescent="0.25">
      <c r="A213" s="22"/>
      <c r="B213" s="22"/>
      <c r="C213" s="22"/>
    </row>
    <row r="214" spans="1:3" x14ac:dyDescent="0.25">
      <c r="A214" s="22"/>
      <c r="B214" s="22"/>
      <c r="C214" s="22"/>
    </row>
    <row r="215" spans="1:3" x14ac:dyDescent="0.25">
      <c r="A215" s="22"/>
      <c r="B215" s="22"/>
      <c r="C215" s="22"/>
    </row>
    <row r="216" spans="1:3" x14ac:dyDescent="0.25">
      <c r="A216" s="22"/>
      <c r="B216" s="22"/>
      <c r="C216" s="22"/>
    </row>
    <row r="217" spans="1:3" x14ac:dyDescent="0.25">
      <c r="A217" s="22"/>
      <c r="B217" s="22"/>
      <c r="C217" s="22"/>
    </row>
    <row r="218" spans="1:3" x14ac:dyDescent="0.25">
      <c r="A218" s="22"/>
      <c r="B218" s="22"/>
      <c r="C218" s="22"/>
    </row>
    <row r="219" spans="1:3" x14ac:dyDescent="0.25">
      <c r="A219" s="22"/>
      <c r="B219" s="22"/>
      <c r="C219" s="22"/>
    </row>
    <row r="220" spans="1:3" x14ac:dyDescent="0.25">
      <c r="A220" s="22"/>
      <c r="B220" s="22"/>
      <c r="C220" s="22"/>
    </row>
    <row r="221" spans="1:3" x14ac:dyDescent="0.25">
      <c r="A221" s="22"/>
      <c r="B221" s="22"/>
      <c r="C221" s="22"/>
    </row>
    <row r="222" spans="1:3" x14ac:dyDescent="0.25">
      <c r="A222" s="22"/>
      <c r="B222" s="22"/>
      <c r="C222" s="22"/>
    </row>
    <row r="223" spans="1:3" x14ac:dyDescent="0.25">
      <c r="A223" s="22"/>
      <c r="B223" s="22"/>
      <c r="C223" s="22"/>
    </row>
    <row r="224" spans="1:3" x14ac:dyDescent="0.25">
      <c r="A224" s="22"/>
      <c r="B224" s="22"/>
      <c r="C224" s="22"/>
    </row>
    <row r="225" spans="1:3" x14ac:dyDescent="0.25">
      <c r="A225" s="22"/>
      <c r="B225" s="22"/>
      <c r="C225" s="22"/>
    </row>
    <row r="226" spans="1:3" x14ac:dyDescent="0.25">
      <c r="A226" s="22"/>
      <c r="B226" s="22"/>
      <c r="C226" s="22"/>
    </row>
    <row r="227" spans="1:3" x14ac:dyDescent="0.25">
      <c r="A227" s="22"/>
      <c r="B227" s="22"/>
      <c r="C227" s="22"/>
    </row>
    <row r="228" spans="1:3" x14ac:dyDescent="0.25">
      <c r="A228" s="22"/>
      <c r="B228" s="22"/>
      <c r="C228" s="22"/>
    </row>
    <row r="229" spans="1:3" x14ac:dyDescent="0.25">
      <c r="A229" s="22"/>
      <c r="B229" s="22"/>
      <c r="C229" s="22"/>
    </row>
    <row r="230" spans="1:3" x14ac:dyDescent="0.25">
      <c r="A230" s="22"/>
      <c r="B230" s="22"/>
      <c r="C230" s="22"/>
    </row>
    <row r="231" spans="1:3" x14ac:dyDescent="0.25">
      <c r="A231" s="22"/>
      <c r="B231" s="22"/>
      <c r="C231" s="22"/>
    </row>
    <row r="232" spans="1:3" x14ac:dyDescent="0.25">
      <c r="A232" s="22"/>
      <c r="B232" s="22"/>
      <c r="C232" s="22"/>
    </row>
    <row r="233" spans="1:3" x14ac:dyDescent="0.25">
      <c r="A233" s="22"/>
      <c r="B233" s="22"/>
      <c r="C233" s="22"/>
    </row>
    <row r="234" spans="1:3" x14ac:dyDescent="0.25">
      <c r="A234" s="22"/>
      <c r="B234" s="22"/>
      <c r="C234" s="22"/>
    </row>
    <row r="235" spans="1:3" x14ac:dyDescent="0.25">
      <c r="A235" s="22"/>
      <c r="B235" s="22"/>
      <c r="C235" s="22"/>
    </row>
    <row r="236" spans="1:3" x14ac:dyDescent="0.25">
      <c r="A236" s="22"/>
      <c r="B236" s="22"/>
      <c r="C236" s="22"/>
    </row>
    <row r="237" spans="1:3" x14ac:dyDescent="0.25">
      <c r="A237" s="22"/>
      <c r="B237" s="22"/>
      <c r="C237" s="22"/>
    </row>
    <row r="238" spans="1:3" x14ac:dyDescent="0.25">
      <c r="A238" s="22"/>
      <c r="B238" s="22"/>
      <c r="C238" s="22"/>
    </row>
    <row r="239" spans="1:3" x14ac:dyDescent="0.25">
      <c r="A239" s="22"/>
      <c r="B239" s="22"/>
      <c r="C239" s="22"/>
    </row>
    <row r="240" spans="1:3" x14ac:dyDescent="0.25">
      <c r="A240" s="22"/>
      <c r="B240" s="22"/>
      <c r="C240" s="22"/>
    </row>
    <row r="241" spans="1:3" x14ac:dyDescent="0.25">
      <c r="A241" s="22"/>
      <c r="B241" s="22"/>
      <c r="C241" s="22"/>
    </row>
    <row r="242" spans="1:3" x14ac:dyDescent="0.25">
      <c r="A242" s="22"/>
      <c r="B242" s="22"/>
      <c r="C242" s="22"/>
    </row>
    <row r="243" spans="1:3" x14ac:dyDescent="0.25">
      <c r="A243" s="22"/>
      <c r="B243" s="22"/>
      <c r="C243" s="22"/>
    </row>
    <row r="244" spans="1:3" x14ac:dyDescent="0.25">
      <c r="A244" s="22"/>
      <c r="B244" s="22"/>
      <c r="C244" s="22"/>
    </row>
    <row r="245" spans="1:3" x14ac:dyDescent="0.25">
      <c r="A245" s="22"/>
      <c r="B245" s="22"/>
      <c r="C245" s="22"/>
    </row>
    <row r="246" spans="1:3" x14ac:dyDescent="0.25">
      <c r="A246" s="22"/>
      <c r="B246" s="22"/>
      <c r="C246" s="22"/>
    </row>
    <row r="247" spans="1:3" x14ac:dyDescent="0.25">
      <c r="A247" s="22"/>
      <c r="B247" s="22"/>
      <c r="C247" s="22"/>
    </row>
    <row r="248" spans="1:3" x14ac:dyDescent="0.25">
      <c r="A248" s="22"/>
      <c r="B248" s="22"/>
      <c r="C248" s="22"/>
    </row>
    <row r="249" spans="1:3" x14ac:dyDescent="0.25">
      <c r="A249" s="22"/>
      <c r="B249" s="22"/>
      <c r="C249" s="22"/>
    </row>
    <row r="250" spans="1:3" x14ac:dyDescent="0.25">
      <c r="A250" s="22"/>
      <c r="B250" s="22"/>
      <c r="C250" s="22"/>
    </row>
    <row r="251" spans="1:3" x14ac:dyDescent="0.25">
      <c r="A251" s="22"/>
      <c r="B251" s="22"/>
      <c r="C251" s="22"/>
    </row>
    <row r="252" spans="1:3" x14ac:dyDescent="0.25">
      <c r="A252" s="22"/>
      <c r="B252" s="22"/>
      <c r="C252" s="22"/>
    </row>
    <row r="253" spans="1:3" x14ac:dyDescent="0.25">
      <c r="A253" s="22"/>
      <c r="B253" s="22"/>
      <c r="C253" s="22"/>
    </row>
    <row r="254" spans="1:3" x14ac:dyDescent="0.25">
      <c r="A254" s="22"/>
      <c r="B254" s="22"/>
      <c r="C254" s="22"/>
    </row>
    <row r="255" spans="1:3" x14ac:dyDescent="0.25">
      <c r="A255" s="22"/>
      <c r="B255" s="22"/>
      <c r="C255" s="22"/>
    </row>
    <row r="256" spans="1:3" x14ac:dyDescent="0.25">
      <c r="A256" s="22"/>
      <c r="B256" s="22"/>
      <c r="C256" s="22"/>
    </row>
    <row r="257" spans="1:3" x14ac:dyDescent="0.25">
      <c r="A257" s="22"/>
      <c r="B257" s="22"/>
      <c r="C257" s="22"/>
    </row>
    <row r="258" spans="1:3" x14ac:dyDescent="0.25">
      <c r="A258" s="22"/>
      <c r="B258" s="22"/>
      <c r="C258" s="22"/>
    </row>
    <row r="259" spans="1:3" x14ac:dyDescent="0.25">
      <c r="A259" s="22"/>
      <c r="B259" s="22"/>
      <c r="C259" s="22"/>
    </row>
    <row r="260" spans="1:3" x14ac:dyDescent="0.25">
      <c r="A260" s="22"/>
      <c r="B260" s="22"/>
      <c r="C260" s="22"/>
    </row>
    <row r="261" spans="1:3" x14ac:dyDescent="0.25">
      <c r="A261" s="22"/>
      <c r="B261" s="22"/>
      <c r="C261" s="22"/>
    </row>
    <row r="262" spans="1:3" x14ac:dyDescent="0.25">
      <c r="A262" s="22"/>
      <c r="B262" s="22"/>
      <c r="C262" s="22"/>
    </row>
    <row r="263" spans="1:3" x14ac:dyDescent="0.25">
      <c r="A263" s="22"/>
      <c r="B263" s="22"/>
      <c r="C263" s="22"/>
    </row>
    <row r="264" spans="1:3" x14ac:dyDescent="0.25">
      <c r="A264" s="22"/>
      <c r="B264" s="22"/>
      <c r="C264" s="22"/>
    </row>
    <row r="265" spans="1:3" x14ac:dyDescent="0.25">
      <c r="A265" s="22"/>
      <c r="B265" s="22"/>
      <c r="C265" s="22"/>
    </row>
    <row r="266" spans="1:3" x14ac:dyDescent="0.25">
      <c r="A266" s="22"/>
      <c r="B266" s="22"/>
      <c r="C266" s="22"/>
    </row>
    <row r="267" spans="1:3" x14ac:dyDescent="0.25">
      <c r="A267" s="22"/>
      <c r="B267" s="22"/>
      <c r="C267" s="22"/>
    </row>
    <row r="268" spans="1:3" x14ac:dyDescent="0.25">
      <c r="A268" s="22"/>
      <c r="B268" s="22"/>
      <c r="C268" s="22"/>
    </row>
    <row r="269" spans="1:3" x14ac:dyDescent="0.25">
      <c r="A269" s="22"/>
      <c r="B269" s="22"/>
      <c r="C269" s="22"/>
    </row>
    <row r="270" spans="1:3" x14ac:dyDescent="0.25">
      <c r="A270" s="22"/>
      <c r="B270" s="22"/>
      <c r="C270" s="22"/>
    </row>
    <row r="271" spans="1:3" x14ac:dyDescent="0.25">
      <c r="A271" s="22"/>
      <c r="B271" s="22"/>
      <c r="C271" s="22"/>
    </row>
    <row r="272" spans="1:3" x14ac:dyDescent="0.25">
      <c r="A272" s="22"/>
      <c r="B272" s="22"/>
      <c r="C272" s="22"/>
    </row>
    <row r="273" spans="1:3" x14ac:dyDescent="0.25">
      <c r="A273" s="22"/>
      <c r="B273" s="22"/>
      <c r="C273" s="22"/>
    </row>
    <row r="274" spans="1:3" x14ac:dyDescent="0.25">
      <c r="A274" s="22"/>
      <c r="B274" s="22"/>
      <c r="C274" s="22"/>
    </row>
    <row r="275" spans="1:3" x14ac:dyDescent="0.25">
      <c r="A275" s="22"/>
      <c r="B275" s="22"/>
      <c r="C275" s="22"/>
    </row>
    <row r="276" spans="1:3" x14ac:dyDescent="0.25">
      <c r="A276" s="22"/>
      <c r="B276" s="22"/>
      <c r="C276" s="22"/>
    </row>
    <row r="277" spans="1:3" x14ac:dyDescent="0.25">
      <c r="A277" s="22"/>
      <c r="B277" s="22"/>
      <c r="C277" s="22"/>
    </row>
    <row r="278" spans="1:3" x14ac:dyDescent="0.25">
      <c r="A278" s="22"/>
      <c r="B278" s="22"/>
      <c r="C278" s="22"/>
    </row>
    <row r="279" spans="1:3" x14ac:dyDescent="0.25">
      <c r="A279" s="22"/>
      <c r="B279" s="22"/>
      <c r="C279" s="22"/>
    </row>
    <row r="280" spans="1:3" x14ac:dyDescent="0.25">
      <c r="A280" s="22"/>
      <c r="B280" s="22"/>
      <c r="C280" s="22"/>
    </row>
    <row r="281" spans="1:3" x14ac:dyDescent="0.25">
      <c r="A281" s="22"/>
      <c r="B281" s="22"/>
      <c r="C281" s="22"/>
    </row>
    <row r="282" spans="1:3" x14ac:dyDescent="0.25">
      <c r="A282" s="22"/>
      <c r="B282" s="22"/>
      <c r="C282" s="22"/>
    </row>
    <row r="283" spans="1:3" x14ac:dyDescent="0.25">
      <c r="A283" s="22"/>
      <c r="B283" s="22"/>
      <c r="C283" s="22"/>
    </row>
    <row r="284" spans="1:3" x14ac:dyDescent="0.25">
      <c r="A284" s="22"/>
      <c r="B284" s="22"/>
      <c r="C284" s="22"/>
    </row>
    <row r="285" spans="1:3" x14ac:dyDescent="0.25">
      <c r="A285" s="22"/>
      <c r="B285" s="22"/>
      <c r="C285" s="22"/>
    </row>
    <row r="286" spans="1:3" x14ac:dyDescent="0.25">
      <c r="A286" s="22"/>
      <c r="B286" s="22"/>
      <c r="C286" s="22"/>
    </row>
    <row r="287" spans="1:3" x14ac:dyDescent="0.25">
      <c r="A287" s="22"/>
      <c r="B287" s="22"/>
      <c r="C287" s="22"/>
    </row>
    <row r="288" spans="1:3" x14ac:dyDescent="0.25">
      <c r="A288" s="22"/>
      <c r="B288" s="22"/>
      <c r="C288" s="22"/>
    </row>
    <row r="289" spans="1:3" x14ac:dyDescent="0.25">
      <c r="A289" s="22"/>
      <c r="B289" s="22"/>
      <c r="C289" s="22"/>
    </row>
    <row r="290" spans="1:3" x14ac:dyDescent="0.25">
      <c r="A290" s="22"/>
      <c r="B290" s="22"/>
      <c r="C290" s="22"/>
    </row>
    <row r="291" spans="1:3" x14ac:dyDescent="0.25">
      <c r="A291" s="22"/>
      <c r="B291" s="22"/>
      <c r="C291" s="22"/>
    </row>
    <row r="292" spans="1:3" x14ac:dyDescent="0.25">
      <c r="A292" s="22"/>
      <c r="B292" s="22"/>
      <c r="C292" s="22"/>
    </row>
    <row r="293" spans="1:3" x14ac:dyDescent="0.25">
      <c r="A293" s="22"/>
      <c r="B293" s="22"/>
      <c r="C293" s="22"/>
    </row>
    <row r="294" spans="1:3" x14ac:dyDescent="0.25">
      <c r="A294" s="22"/>
      <c r="B294" s="22"/>
      <c r="C294" s="22"/>
    </row>
    <row r="295" spans="1:3" x14ac:dyDescent="0.25">
      <c r="A295" s="22"/>
      <c r="B295" s="22"/>
      <c r="C295" s="22"/>
    </row>
    <row r="296" spans="1:3" x14ac:dyDescent="0.25">
      <c r="A296" s="22"/>
      <c r="B296" s="22"/>
      <c r="C296" s="22"/>
    </row>
    <row r="297" spans="1:3" x14ac:dyDescent="0.25">
      <c r="A297" s="22"/>
      <c r="B297" s="22"/>
      <c r="C297" s="22"/>
    </row>
    <row r="298" spans="1:3" x14ac:dyDescent="0.25">
      <c r="A298" s="22"/>
      <c r="B298" s="22"/>
      <c r="C298" s="22"/>
    </row>
    <row r="299" spans="1:3" x14ac:dyDescent="0.25">
      <c r="A299" s="22"/>
      <c r="B299" s="22"/>
      <c r="C299" s="22"/>
    </row>
    <row r="300" spans="1:3" x14ac:dyDescent="0.25">
      <c r="A300" s="22"/>
      <c r="B300" s="22"/>
      <c r="C300" s="22"/>
    </row>
    <row r="301" spans="1:3" x14ac:dyDescent="0.25">
      <c r="A301" s="22"/>
      <c r="B301" s="22"/>
      <c r="C301" s="22"/>
    </row>
    <row r="302" spans="1:3" x14ac:dyDescent="0.25">
      <c r="A302" s="22"/>
      <c r="B302" s="22"/>
      <c r="C302" s="22"/>
    </row>
    <row r="303" spans="1:3" x14ac:dyDescent="0.25">
      <c r="A303" s="22"/>
      <c r="B303" s="22"/>
      <c r="C303" s="22"/>
    </row>
    <row r="304" spans="1:3" x14ac:dyDescent="0.25">
      <c r="A304" s="22"/>
      <c r="B304" s="22"/>
      <c r="C304" s="22"/>
    </row>
    <row r="305" spans="1:3" x14ac:dyDescent="0.25">
      <c r="A305" s="22"/>
      <c r="B305" s="22"/>
      <c r="C305" s="22"/>
    </row>
    <row r="306" spans="1:3" x14ac:dyDescent="0.25">
      <c r="A306" s="22"/>
      <c r="B306" s="22"/>
      <c r="C306" s="22"/>
    </row>
    <row r="307" spans="1:3" x14ac:dyDescent="0.25">
      <c r="A307" s="22"/>
      <c r="B307" s="22"/>
      <c r="C307" s="22"/>
    </row>
    <row r="308" spans="1:3" x14ac:dyDescent="0.25">
      <c r="A308" s="22"/>
      <c r="B308" s="22"/>
      <c r="C308" s="22"/>
    </row>
    <row r="309" spans="1:3" x14ac:dyDescent="0.25">
      <c r="A309" s="22"/>
      <c r="B309" s="22"/>
      <c r="C309" s="22"/>
    </row>
    <row r="310" spans="1:3" x14ac:dyDescent="0.25">
      <c r="A310" s="22"/>
      <c r="B310" s="22"/>
      <c r="C310" s="22"/>
    </row>
    <row r="311" spans="1:3" x14ac:dyDescent="0.25">
      <c r="A311" s="22"/>
      <c r="B311" s="22"/>
      <c r="C311" s="22"/>
    </row>
    <row r="312" spans="1:3" x14ac:dyDescent="0.25">
      <c r="A312" s="22"/>
      <c r="B312" s="22"/>
      <c r="C312" s="22"/>
    </row>
    <row r="313" spans="1:3" x14ac:dyDescent="0.25">
      <c r="A313" s="22"/>
      <c r="B313" s="22"/>
      <c r="C313" s="22"/>
    </row>
    <row r="314" spans="1:3" x14ac:dyDescent="0.25">
      <c r="A314" s="22"/>
      <c r="B314" s="22"/>
      <c r="C314" s="22"/>
    </row>
    <row r="315" spans="1:3" x14ac:dyDescent="0.25">
      <c r="A315" s="22"/>
      <c r="B315" s="22"/>
      <c r="C315" s="22"/>
    </row>
    <row r="316" spans="1:3" x14ac:dyDescent="0.25">
      <c r="A316" s="22"/>
      <c r="B316" s="22"/>
      <c r="C316" s="22"/>
    </row>
    <row r="317" spans="1:3" x14ac:dyDescent="0.25">
      <c r="A317" s="22"/>
      <c r="B317" s="22"/>
      <c r="C317" s="22"/>
    </row>
    <row r="318" spans="1:3" x14ac:dyDescent="0.25">
      <c r="A318" s="22"/>
      <c r="B318" s="22"/>
      <c r="C318" s="22"/>
    </row>
    <row r="319" spans="1:3" x14ac:dyDescent="0.25">
      <c r="A319" s="22"/>
      <c r="B319" s="22"/>
      <c r="C319" s="22"/>
    </row>
    <row r="320" spans="1:3" x14ac:dyDescent="0.25">
      <c r="A320" s="22"/>
      <c r="B320" s="22"/>
      <c r="C320" s="22"/>
    </row>
    <row r="321" spans="1:3" x14ac:dyDescent="0.25">
      <c r="A321" s="22"/>
      <c r="B321" s="22"/>
      <c r="C321" s="22"/>
    </row>
    <row r="322" spans="1:3" x14ac:dyDescent="0.25">
      <c r="A322" s="22"/>
      <c r="B322" s="22"/>
      <c r="C322" s="22"/>
    </row>
    <row r="323" spans="1:3" x14ac:dyDescent="0.25">
      <c r="A323" s="22"/>
      <c r="B323" s="22"/>
      <c r="C323" s="22"/>
    </row>
    <row r="324" spans="1:3" x14ac:dyDescent="0.25">
      <c r="A324" s="22"/>
      <c r="B324" s="22"/>
      <c r="C324" s="22"/>
    </row>
    <row r="325" spans="1:3" x14ac:dyDescent="0.25">
      <c r="A325" s="22"/>
      <c r="B325" s="22"/>
      <c r="C325" s="22"/>
    </row>
    <row r="326" spans="1:3" x14ac:dyDescent="0.25">
      <c r="A326" s="22"/>
      <c r="B326" s="22"/>
      <c r="C326" s="22"/>
    </row>
    <row r="327" spans="1:3" x14ac:dyDescent="0.25">
      <c r="A327" s="22"/>
      <c r="B327" s="22"/>
      <c r="C327" s="22"/>
    </row>
    <row r="328" spans="1:3" x14ac:dyDescent="0.25">
      <c r="A328" s="22"/>
      <c r="B328" s="22"/>
      <c r="C328" s="22"/>
    </row>
    <row r="329" spans="1:3" x14ac:dyDescent="0.25">
      <c r="A329" s="22"/>
      <c r="B329" s="22"/>
      <c r="C329" s="22"/>
    </row>
    <row r="330" spans="1:3" x14ac:dyDescent="0.25">
      <c r="A330" s="22"/>
      <c r="B330" s="22"/>
      <c r="C330" s="22"/>
    </row>
    <row r="331" spans="1:3" x14ac:dyDescent="0.25">
      <c r="A331" s="22"/>
      <c r="B331" s="22"/>
      <c r="C331" s="22"/>
    </row>
    <row r="332" spans="1:3" x14ac:dyDescent="0.25">
      <c r="A332" s="22"/>
      <c r="B332" s="22"/>
      <c r="C332" s="22"/>
    </row>
    <row r="333" spans="1:3" x14ac:dyDescent="0.25">
      <c r="A333" s="22"/>
      <c r="B333" s="22"/>
      <c r="C333" s="22"/>
    </row>
    <row r="334" spans="1:3" x14ac:dyDescent="0.25">
      <c r="A334" s="22"/>
      <c r="B334" s="22"/>
      <c r="C334" s="22"/>
    </row>
    <row r="335" spans="1:3" x14ac:dyDescent="0.25">
      <c r="A335" s="22"/>
      <c r="B335" s="22"/>
      <c r="C335" s="22"/>
    </row>
    <row r="336" spans="1:3" x14ac:dyDescent="0.25">
      <c r="A336" s="22"/>
      <c r="B336" s="22"/>
      <c r="C336" s="22"/>
    </row>
    <row r="337" spans="1:3" x14ac:dyDescent="0.25">
      <c r="A337" s="22"/>
      <c r="B337" s="22"/>
      <c r="C337" s="22"/>
    </row>
    <row r="338" spans="1:3" x14ac:dyDescent="0.25">
      <c r="A338" s="22"/>
      <c r="B338" s="22"/>
      <c r="C338" s="22"/>
    </row>
    <row r="339" spans="1:3" x14ac:dyDescent="0.25">
      <c r="A339" s="22"/>
      <c r="B339" s="22"/>
      <c r="C339" s="22"/>
    </row>
    <row r="340" spans="1:3" x14ac:dyDescent="0.25">
      <c r="A340" s="22"/>
      <c r="B340" s="22"/>
      <c r="C340" s="22"/>
    </row>
    <row r="341" spans="1:3" x14ac:dyDescent="0.25">
      <c r="A341" s="22"/>
      <c r="B341" s="22"/>
      <c r="C341" s="22"/>
    </row>
    <row r="342" spans="1:3" x14ac:dyDescent="0.25">
      <c r="A342" s="22"/>
      <c r="B342" s="22"/>
      <c r="C342" s="22"/>
    </row>
    <row r="343" spans="1:3" x14ac:dyDescent="0.25">
      <c r="A343" s="22"/>
      <c r="B343" s="22"/>
      <c r="C343" s="22"/>
    </row>
    <row r="344" spans="1:3" x14ac:dyDescent="0.25">
      <c r="A344" s="22"/>
      <c r="B344" s="22"/>
      <c r="C344" s="22"/>
    </row>
    <row r="345" spans="1:3" x14ac:dyDescent="0.25">
      <c r="A345" s="22"/>
      <c r="B345" s="22"/>
      <c r="C345" s="22"/>
    </row>
    <row r="346" spans="1:3" x14ac:dyDescent="0.25">
      <c r="A346" s="22"/>
      <c r="B346" s="22"/>
      <c r="C346" s="22"/>
    </row>
    <row r="347" spans="1:3" x14ac:dyDescent="0.25">
      <c r="A347" s="22"/>
      <c r="B347" s="22"/>
      <c r="C347" s="22"/>
    </row>
    <row r="348" spans="1:3" x14ac:dyDescent="0.25">
      <c r="A348" s="22"/>
      <c r="B348" s="22"/>
      <c r="C348" s="22"/>
    </row>
    <row r="349" spans="1:3" x14ac:dyDescent="0.25">
      <c r="A349" s="22"/>
      <c r="B349" s="22"/>
      <c r="C349" s="22"/>
    </row>
    <row r="350" spans="1:3" x14ac:dyDescent="0.25">
      <c r="A350" s="22"/>
      <c r="B350" s="22"/>
      <c r="C350" s="22"/>
    </row>
    <row r="351" spans="1:3" x14ac:dyDescent="0.25">
      <c r="A351" s="22"/>
      <c r="B351" s="22"/>
      <c r="C351" s="22"/>
    </row>
    <row r="352" spans="1:3" x14ac:dyDescent="0.25">
      <c r="A352" s="22"/>
      <c r="B352" s="22"/>
      <c r="C352" s="22"/>
    </row>
    <row r="353" spans="1:3" x14ac:dyDescent="0.25">
      <c r="A353" s="22"/>
      <c r="B353" s="22"/>
      <c r="C353" s="22"/>
    </row>
    <row r="354" spans="1:3" x14ac:dyDescent="0.25">
      <c r="A354" s="22"/>
      <c r="B354" s="22"/>
      <c r="C354" s="22"/>
    </row>
    <row r="355" spans="1:3" x14ac:dyDescent="0.25">
      <c r="A355" s="22"/>
      <c r="B355" s="22"/>
      <c r="C355" s="22"/>
    </row>
    <row r="356" spans="1:3" x14ac:dyDescent="0.25">
      <c r="A356" s="22"/>
      <c r="B356" s="22"/>
      <c r="C356" s="22"/>
    </row>
    <row r="357" spans="1:3" x14ac:dyDescent="0.25">
      <c r="A357" s="22"/>
      <c r="B357" s="22"/>
      <c r="C357" s="22"/>
    </row>
    <row r="358" spans="1:3" x14ac:dyDescent="0.25">
      <c r="A358" s="22"/>
      <c r="B358" s="22"/>
      <c r="C358" s="22"/>
    </row>
    <row r="359" spans="1:3" x14ac:dyDescent="0.25">
      <c r="A359" s="22"/>
      <c r="B359" s="22"/>
      <c r="C359" s="22"/>
    </row>
    <row r="360" spans="1:3" x14ac:dyDescent="0.25">
      <c r="A360" s="22"/>
      <c r="B360" s="22"/>
      <c r="C360" s="22"/>
    </row>
    <row r="361" spans="1:3" x14ac:dyDescent="0.25">
      <c r="A361" s="22"/>
      <c r="B361" s="22"/>
      <c r="C361" s="22"/>
    </row>
    <row r="362" spans="1:3" x14ac:dyDescent="0.25">
      <c r="A362" s="22"/>
      <c r="B362" s="22"/>
      <c r="C362" s="22"/>
    </row>
    <row r="363" spans="1:3" x14ac:dyDescent="0.25">
      <c r="A363" s="22"/>
      <c r="B363" s="22"/>
      <c r="C363" s="22"/>
    </row>
    <row r="364" spans="1:3" x14ac:dyDescent="0.25">
      <c r="A364" s="22"/>
      <c r="B364" s="22"/>
      <c r="C364" s="22"/>
    </row>
    <row r="365" spans="1:3" x14ac:dyDescent="0.25">
      <c r="A365" s="22"/>
      <c r="B365" s="22"/>
      <c r="C365" s="22"/>
    </row>
    <row r="366" spans="1:3" x14ac:dyDescent="0.25">
      <c r="A366" s="22"/>
      <c r="B366" s="22"/>
      <c r="C366" s="22"/>
    </row>
    <row r="367" spans="1:3" x14ac:dyDescent="0.25">
      <c r="A367" s="22"/>
      <c r="B367" s="22"/>
      <c r="C367" s="22"/>
    </row>
    <row r="368" spans="1:3" x14ac:dyDescent="0.25">
      <c r="A368" s="22"/>
      <c r="B368" s="22"/>
      <c r="C368" s="22"/>
    </row>
    <row r="369" spans="1:3" x14ac:dyDescent="0.25">
      <c r="A369" s="22"/>
      <c r="B369" s="22"/>
      <c r="C369" s="22"/>
    </row>
    <row r="370" spans="1:3" x14ac:dyDescent="0.25">
      <c r="A370" s="22"/>
      <c r="B370" s="22"/>
      <c r="C370" s="22"/>
    </row>
    <row r="371" spans="1:3" x14ac:dyDescent="0.25">
      <c r="A371" s="22"/>
      <c r="B371" s="22"/>
      <c r="C371" s="22"/>
    </row>
    <row r="372" spans="1:3" x14ac:dyDescent="0.25">
      <c r="A372" s="22"/>
      <c r="B372" s="22"/>
      <c r="C372" s="22"/>
    </row>
    <row r="373" spans="1:3" x14ac:dyDescent="0.25">
      <c r="A373" s="22"/>
      <c r="B373" s="22"/>
      <c r="C373" s="22"/>
    </row>
    <row r="374" spans="1:3" x14ac:dyDescent="0.25">
      <c r="A374" s="22"/>
      <c r="B374" s="22"/>
      <c r="C374" s="22"/>
    </row>
    <row r="375" spans="1:3" x14ac:dyDescent="0.25">
      <c r="A375" s="22"/>
      <c r="B375" s="22"/>
      <c r="C375" s="22"/>
    </row>
    <row r="376" spans="1:3" x14ac:dyDescent="0.25">
      <c r="A376" s="22"/>
      <c r="B376" s="22"/>
      <c r="C376" s="22"/>
    </row>
    <row r="377" spans="1:3" x14ac:dyDescent="0.25">
      <c r="A377" s="22"/>
      <c r="B377" s="22"/>
      <c r="C377" s="22"/>
    </row>
    <row r="378" spans="1:3" x14ac:dyDescent="0.25">
      <c r="A378" s="22"/>
      <c r="B378" s="22"/>
      <c r="C378" s="22"/>
    </row>
    <row r="379" spans="1:3" x14ac:dyDescent="0.25">
      <c r="A379" s="22"/>
      <c r="B379" s="22"/>
      <c r="C379" s="22"/>
    </row>
    <row r="380" spans="1:3" x14ac:dyDescent="0.25">
      <c r="A380" s="22"/>
      <c r="B380" s="22"/>
      <c r="C380" s="22"/>
    </row>
    <row r="381" spans="1:3" x14ac:dyDescent="0.25">
      <c r="A381" s="22"/>
      <c r="B381" s="22"/>
      <c r="C381" s="22"/>
    </row>
    <row r="382" spans="1:3" x14ac:dyDescent="0.25">
      <c r="A382" s="22"/>
      <c r="B382" s="22"/>
      <c r="C382" s="22"/>
    </row>
    <row r="383" spans="1:3" x14ac:dyDescent="0.25">
      <c r="A383" s="22"/>
      <c r="B383" s="22"/>
      <c r="C383" s="22"/>
    </row>
    <row r="384" spans="1:3" x14ac:dyDescent="0.25">
      <c r="A384" s="22"/>
      <c r="B384" s="22"/>
      <c r="C384" s="22"/>
    </row>
    <row r="385" spans="1:3" x14ac:dyDescent="0.25">
      <c r="A385" s="22"/>
      <c r="B385" s="22"/>
      <c r="C385" s="22"/>
    </row>
    <row r="386" spans="1:3" x14ac:dyDescent="0.25">
      <c r="A386" s="22"/>
      <c r="B386" s="22"/>
      <c r="C386" s="22"/>
    </row>
    <row r="387" spans="1:3" x14ac:dyDescent="0.25">
      <c r="A387" s="22"/>
      <c r="B387" s="22"/>
      <c r="C387" s="22"/>
    </row>
    <row r="388" spans="1:3" x14ac:dyDescent="0.25">
      <c r="A388" s="22"/>
      <c r="B388" s="22"/>
      <c r="C388" s="22"/>
    </row>
    <row r="389" spans="1:3" x14ac:dyDescent="0.25">
      <c r="A389" s="22"/>
      <c r="B389" s="22"/>
      <c r="C389" s="22"/>
    </row>
  </sheetData>
  <pageMargins left="0.7" right="0.7" top="0.75" bottom="0.75" header="0.3" footer="0.3"/>
  <pageSetup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9"/>
  <sheetViews>
    <sheetView workbookViewId="0">
      <selection activeCell="C1" sqref="C1:C1048576"/>
    </sheetView>
  </sheetViews>
  <sheetFormatPr defaultRowHeight="15" x14ac:dyDescent="0.25"/>
  <cols>
    <col min="1" max="1" width="25.7109375" customWidth="1"/>
    <col min="2" max="2" width="6.5703125" hidden="1" customWidth="1"/>
    <col min="3" max="3" width="25.7109375" customWidth="1"/>
  </cols>
  <sheetData>
    <row r="1" spans="1:4" x14ac:dyDescent="0.25">
      <c r="A1" s="3" t="s">
        <v>84</v>
      </c>
      <c r="C1" t="s">
        <v>89</v>
      </c>
    </row>
    <row r="2" spans="1:4" x14ac:dyDescent="0.25">
      <c r="A2" s="40" t="s">
        <v>80</v>
      </c>
      <c r="B2" s="40"/>
      <c r="C2" s="40" t="s">
        <v>82</v>
      </c>
      <c r="D2" s="40" t="s">
        <v>81</v>
      </c>
    </row>
    <row r="3" spans="1:4" x14ac:dyDescent="0.25">
      <c r="A3" s="22"/>
      <c r="B3" s="22"/>
      <c r="C3" s="22"/>
      <c r="D3" t="s">
        <v>79</v>
      </c>
    </row>
    <row r="4" spans="1:4" x14ac:dyDescent="0.25">
      <c r="A4" s="22"/>
      <c r="B4" s="22"/>
      <c r="C4" s="22"/>
      <c r="D4" t="s">
        <v>79</v>
      </c>
    </row>
    <row r="5" spans="1:4" x14ac:dyDescent="0.25">
      <c r="A5" s="22"/>
      <c r="B5" s="22"/>
      <c r="C5" s="22"/>
      <c r="D5" t="s">
        <v>79</v>
      </c>
    </row>
    <row r="6" spans="1:4" x14ac:dyDescent="0.25">
      <c r="A6" s="22"/>
      <c r="B6" s="22"/>
      <c r="C6" s="22"/>
      <c r="D6" t="s">
        <v>79</v>
      </c>
    </row>
    <row r="7" spans="1:4" x14ac:dyDescent="0.25">
      <c r="A7" s="22"/>
      <c r="B7" s="22"/>
      <c r="C7" s="22"/>
    </row>
    <row r="8" spans="1:4" x14ac:dyDescent="0.25">
      <c r="A8" s="22"/>
      <c r="B8" s="22"/>
      <c r="C8" s="22"/>
    </row>
    <row r="9" spans="1:4" x14ac:dyDescent="0.25">
      <c r="A9" s="22"/>
      <c r="B9" s="22"/>
      <c r="C9" s="22"/>
    </row>
    <row r="10" spans="1:4" x14ac:dyDescent="0.25">
      <c r="A10" s="22"/>
      <c r="B10" s="22"/>
      <c r="C10" s="22"/>
    </row>
    <row r="11" spans="1:4" x14ac:dyDescent="0.25">
      <c r="A11" s="22"/>
      <c r="B11" s="22"/>
      <c r="C11" s="22"/>
    </row>
    <row r="12" spans="1:4" x14ac:dyDescent="0.25">
      <c r="A12" s="22"/>
      <c r="B12" s="22"/>
      <c r="C12" s="22"/>
    </row>
    <row r="13" spans="1:4" x14ac:dyDescent="0.25">
      <c r="A13" s="22"/>
      <c r="B13" s="22"/>
      <c r="C13" s="22"/>
    </row>
    <row r="14" spans="1:4" x14ac:dyDescent="0.25">
      <c r="A14" s="22"/>
      <c r="B14" s="22"/>
      <c r="C14" s="22"/>
    </row>
    <row r="15" spans="1:4" x14ac:dyDescent="0.25">
      <c r="A15" s="22"/>
      <c r="B15" s="22"/>
      <c r="C15" s="22"/>
    </row>
    <row r="16" spans="1:4" x14ac:dyDescent="0.25">
      <c r="A16" s="22"/>
      <c r="B16" s="22"/>
      <c r="C16" s="22"/>
    </row>
    <row r="17" spans="1:3" x14ac:dyDescent="0.25">
      <c r="A17" s="22"/>
      <c r="B17" s="22"/>
      <c r="C17" s="22"/>
    </row>
    <row r="18" spans="1:3" x14ac:dyDescent="0.25">
      <c r="A18" s="22"/>
      <c r="B18" s="22"/>
      <c r="C18" s="22"/>
    </row>
    <row r="19" spans="1:3" x14ac:dyDescent="0.25">
      <c r="A19" s="22"/>
      <c r="B19" s="22"/>
      <c r="C19" s="22"/>
    </row>
    <row r="20" spans="1:3" x14ac:dyDescent="0.25">
      <c r="A20" s="22"/>
      <c r="B20" s="22"/>
      <c r="C20" s="22"/>
    </row>
    <row r="21" spans="1:3" x14ac:dyDescent="0.25">
      <c r="A21" s="22"/>
      <c r="B21" s="22"/>
      <c r="C21" s="22"/>
    </row>
    <row r="22" spans="1:3" x14ac:dyDescent="0.25">
      <c r="A22" s="22"/>
      <c r="B22" s="22"/>
      <c r="C22" s="22"/>
    </row>
    <row r="23" spans="1:3" x14ac:dyDescent="0.25">
      <c r="A23" s="22"/>
      <c r="B23" s="22"/>
      <c r="C23" s="22"/>
    </row>
    <row r="24" spans="1:3" x14ac:dyDescent="0.25">
      <c r="A24" s="22"/>
      <c r="B24" s="22"/>
      <c r="C24" s="22"/>
    </row>
    <row r="25" spans="1:3" x14ac:dyDescent="0.25">
      <c r="A25" s="22"/>
      <c r="B25" s="22"/>
      <c r="C25" s="22"/>
    </row>
    <row r="26" spans="1:3" x14ac:dyDescent="0.25">
      <c r="A26" s="22"/>
      <c r="B26" s="22"/>
      <c r="C26" s="22"/>
    </row>
    <row r="27" spans="1:3" x14ac:dyDescent="0.25">
      <c r="A27" s="22"/>
      <c r="B27" s="22"/>
      <c r="C27" s="22"/>
    </row>
    <row r="28" spans="1:3" x14ac:dyDescent="0.25">
      <c r="A28" s="22"/>
      <c r="B28" s="22"/>
      <c r="C28" s="22"/>
    </row>
    <row r="29" spans="1:3" x14ac:dyDescent="0.25">
      <c r="A29" s="22"/>
      <c r="B29" s="22"/>
      <c r="C29" s="22"/>
    </row>
    <row r="30" spans="1:3" x14ac:dyDescent="0.25">
      <c r="A30" s="22"/>
      <c r="B30" s="22"/>
      <c r="C30" s="22"/>
    </row>
    <row r="31" spans="1:3" x14ac:dyDescent="0.25">
      <c r="A31" s="22"/>
      <c r="B31" s="22"/>
      <c r="C31" s="22"/>
    </row>
    <row r="32" spans="1:3" x14ac:dyDescent="0.25">
      <c r="A32" s="22"/>
      <c r="B32" s="22"/>
      <c r="C32" s="22"/>
    </row>
    <row r="33" spans="1:3" x14ac:dyDescent="0.25">
      <c r="A33" s="22"/>
      <c r="B33" s="22"/>
      <c r="C33" s="22"/>
    </row>
    <row r="34" spans="1:3" x14ac:dyDescent="0.25">
      <c r="A34" s="22"/>
      <c r="B34" s="22"/>
      <c r="C34" s="22"/>
    </row>
    <row r="35" spans="1:3" x14ac:dyDescent="0.25">
      <c r="A35" s="22"/>
      <c r="B35" s="22"/>
      <c r="C35" s="22"/>
    </row>
    <row r="36" spans="1:3" x14ac:dyDescent="0.25">
      <c r="A36" s="22"/>
      <c r="B36" s="22"/>
      <c r="C36" s="22"/>
    </row>
    <row r="37" spans="1:3" x14ac:dyDescent="0.25">
      <c r="A37" s="22"/>
      <c r="B37" s="22"/>
      <c r="C37" s="22"/>
    </row>
    <row r="38" spans="1:3" x14ac:dyDescent="0.25">
      <c r="A38" s="22"/>
      <c r="B38" s="22"/>
      <c r="C38" s="22"/>
    </row>
    <row r="39" spans="1:3" x14ac:dyDescent="0.25">
      <c r="A39" s="22"/>
      <c r="B39" s="22"/>
      <c r="C39" s="22"/>
    </row>
    <row r="40" spans="1:3" x14ac:dyDescent="0.25">
      <c r="A40" s="22"/>
      <c r="B40" s="22"/>
      <c r="C40" s="22"/>
    </row>
    <row r="41" spans="1:3" x14ac:dyDescent="0.25">
      <c r="A41" s="22"/>
      <c r="B41" s="22"/>
      <c r="C41" s="22"/>
    </row>
    <row r="42" spans="1:3" x14ac:dyDescent="0.25">
      <c r="A42" s="22"/>
      <c r="B42" s="22"/>
      <c r="C42" s="22"/>
    </row>
    <row r="43" spans="1:3" x14ac:dyDescent="0.25">
      <c r="A43" s="22"/>
      <c r="B43" s="22"/>
      <c r="C43" s="22"/>
    </row>
    <row r="44" spans="1:3" x14ac:dyDescent="0.25">
      <c r="A44" s="22"/>
      <c r="B44" s="22"/>
      <c r="C44" s="22"/>
    </row>
    <row r="45" spans="1:3" x14ac:dyDescent="0.25">
      <c r="A45" s="22"/>
      <c r="B45" s="22"/>
      <c r="C45" s="22"/>
    </row>
    <row r="46" spans="1:3" x14ac:dyDescent="0.25">
      <c r="A46" s="22"/>
      <c r="B46" s="22"/>
      <c r="C46" s="22"/>
    </row>
    <row r="47" spans="1:3" x14ac:dyDescent="0.25">
      <c r="A47" s="22"/>
      <c r="B47" s="22"/>
      <c r="C47" s="22"/>
    </row>
    <row r="48" spans="1:3" x14ac:dyDescent="0.25">
      <c r="A48" s="22"/>
      <c r="B48" s="22"/>
      <c r="C48" s="22"/>
    </row>
    <row r="49" spans="1:3" x14ac:dyDescent="0.25">
      <c r="A49" s="22"/>
      <c r="B49" s="22"/>
      <c r="C49" s="22"/>
    </row>
    <row r="50" spans="1:3" x14ac:dyDescent="0.25">
      <c r="A50" s="22"/>
      <c r="B50" s="22"/>
      <c r="C50" s="22"/>
    </row>
    <row r="51" spans="1:3" x14ac:dyDescent="0.25">
      <c r="A51" s="22"/>
      <c r="B51" s="22"/>
      <c r="C51" s="22"/>
    </row>
    <row r="52" spans="1:3" x14ac:dyDescent="0.25">
      <c r="A52" s="22"/>
      <c r="B52" s="22"/>
      <c r="C52" s="22"/>
    </row>
    <row r="53" spans="1:3" x14ac:dyDescent="0.25">
      <c r="A53" s="22"/>
      <c r="B53" s="22"/>
      <c r="C53" s="22"/>
    </row>
    <row r="54" spans="1:3" x14ac:dyDescent="0.25">
      <c r="A54" s="22"/>
      <c r="B54" s="22"/>
      <c r="C54" s="22"/>
    </row>
    <row r="55" spans="1:3" x14ac:dyDescent="0.25">
      <c r="A55" s="22"/>
      <c r="B55" s="22"/>
      <c r="C55" s="22"/>
    </row>
    <row r="56" spans="1:3" x14ac:dyDescent="0.25">
      <c r="A56" s="22"/>
      <c r="B56" s="22"/>
      <c r="C56" s="22"/>
    </row>
    <row r="57" spans="1:3" x14ac:dyDescent="0.25">
      <c r="A57" s="22"/>
      <c r="B57" s="22"/>
      <c r="C57" s="22"/>
    </row>
    <row r="58" spans="1:3" x14ac:dyDescent="0.25">
      <c r="A58" s="22"/>
      <c r="B58" s="22"/>
      <c r="C58" s="22"/>
    </row>
    <row r="59" spans="1:3" x14ac:dyDescent="0.25">
      <c r="A59" s="22"/>
      <c r="B59" s="22"/>
      <c r="C59" s="22"/>
    </row>
    <row r="60" spans="1:3" x14ac:dyDescent="0.25">
      <c r="A60" s="22"/>
      <c r="B60" s="22"/>
      <c r="C60" s="22"/>
    </row>
    <row r="61" spans="1:3" x14ac:dyDescent="0.25">
      <c r="A61" s="22"/>
      <c r="B61" s="22"/>
      <c r="C61" s="22"/>
    </row>
    <row r="62" spans="1:3" x14ac:dyDescent="0.25">
      <c r="A62" s="22"/>
      <c r="B62" s="22"/>
      <c r="C62" s="22"/>
    </row>
    <row r="63" spans="1:3" x14ac:dyDescent="0.25">
      <c r="A63" s="22"/>
      <c r="B63" s="22"/>
      <c r="C63" s="22"/>
    </row>
    <row r="64" spans="1:3" x14ac:dyDescent="0.25">
      <c r="A64" s="22"/>
      <c r="B64" s="22"/>
      <c r="C64" s="22"/>
    </row>
    <row r="65" spans="1:3" x14ac:dyDescent="0.25">
      <c r="A65" s="22"/>
      <c r="B65" s="22"/>
      <c r="C65" s="22"/>
    </row>
    <row r="66" spans="1:3" x14ac:dyDescent="0.25">
      <c r="A66" s="22"/>
      <c r="B66" s="22"/>
      <c r="C66" s="22"/>
    </row>
    <row r="67" spans="1:3" x14ac:dyDescent="0.25">
      <c r="A67" s="22"/>
      <c r="B67" s="22"/>
      <c r="C67" s="22"/>
    </row>
    <row r="68" spans="1:3" x14ac:dyDescent="0.25">
      <c r="A68" s="22"/>
      <c r="B68" s="22"/>
      <c r="C68" s="22"/>
    </row>
    <row r="69" spans="1:3" x14ac:dyDescent="0.25">
      <c r="A69" s="22"/>
      <c r="B69" s="22"/>
      <c r="C69" s="22"/>
    </row>
    <row r="70" spans="1:3" x14ac:dyDescent="0.25">
      <c r="A70" s="22"/>
      <c r="B70" s="22"/>
      <c r="C70" s="22"/>
    </row>
    <row r="71" spans="1:3" x14ac:dyDescent="0.25">
      <c r="A71" s="22"/>
      <c r="B71" s="22"/>
      <c r="C71" s="22"/>
    </row>
    <row r="72" spans="1:3" x14ac:dyDescent="0.25">
      <c r="A72" s="22"/>
      <c r="B72" s="22"/>
      <c r="C72" s="22"/>
    </row>
    <row r="73" spans="1:3" x14ac:dyDescent="0.25">
      <c r="A73" s="22"/>
      <c r="B73" s="22"/>
      <c r="C73" s="22"/>
    </row>
    <row r="74" spans="1:3" x14ac:dyDescent="0.25">
      <c r="A74" s="22"/>
      <c r="B74" s="22"/>
      <c r="C74" s="22"/>
    </row>
    <row r="75" spans="1:3" x14ac:dyDescent="0.25">
      <c r="A75" s="22"/>
      <c r="B75" s="22"/>
      <c r="C75" s="22"/>
    </row>
    <row r="76" spans="1:3" x14ac:dyDescent="0.25">
      <c r="A76" s="22"/>
      <c r="B76" s="22"/>
      <c r="C76" s="22"/>
    </row>
    <row r="77" spans="1:3" x14ac:dyDescent="0.25">
      <c r="A77" s="22"/>
      <c r="B77" s="22"/>
      <c r="C77" s="22"/>
    </row>
    <row r="78" spans="1:3" x14ac:dyDescent="0.25">
      <c r="A78" s="22"/>
      <c r="B78" s="22"/>
      <c r="C78" s="22"/>
    </row>
    <row r="79" spans="1:3" x14ac:dyDescent="0.25">
      <c r="A79" s="22"/>
      <c r="B79" s="22"/>
      <c r="C79" s="22"/>
    </row>
    <row r="80" spans="1:3" x14ac:dyDescent="0.25">
      <c r="A80" s="22"/>
      <c r="B80" s="22"/>
      <c r="C80" s="22"/>
    </row>
    <row r="81" spans="1:3" x14ac:dyDescent="0.25">
      <c r="A81" s="22"/>
      <c r="B81" s="22"/>
      <c r="C81" s="22"/>
    </row>
    <row r="82" spans="1:3" x14ac:dyDescent="0.25">
      <c r="A82" s="22"/>
      <c r="B82" s="22"/>
      <c r="C82" s="22"/>
    </row>
    <row r="83" spans="1:3" x14ac:dyDescent="0.25">
      <c r="A83" s="22"/>
      <c r="B83" s="22"/>
      <c r="C83" s="22"/>
    </row>
    <row r="84" spans="1:3" x14ac:dyDescent="0.25">
      <c r="A84" s="22"/>
      <c r="B84" s="22"/>
      <c r="C84" s="22"/>
    </row>
    <row r="85" spans="1:3" x14ac:dyDescent="0.25">
      <c r="A85" s="22"/>
      <c r="B85" s="22"/>
      <c r="C85" s="22"/>
    </row>
    <row r="86" spans="1:3" x14ac:dyDescent="0.25">
      <c r="A86" s="22"/>
      <c r="B86" s="22"/>
      <c r="C86" s="22"/>
    </row>
    <row r="87" spans="1:3" x14ac:dyDescent="0.25">
      <c r="A87" s="22"/>
      <c r="B87" s="22"/>
      <c r="C87" s="22"/>
    </row>
    <row r="88" spans="1:3" x14ac:dyDescent="0.25">
      <c r="A88" s="22"/>
      <c r="B88" s="22"/>
      <c r="C88" s="22"/>
    </row>
    <row r="89" spans="1:3" x14ac:dyDescent="0.25">
      <c r="A89" s="22"/>
      <c r="B89" s="22"/>
      <c r="C89" s="22"/>
    </row>
    <row r="90" spans="1:3" x14ac:dyDescent="0.25">
      <c r="A90" s="22"/>
      <c r="B90" s="22"/>
      <c r="C90" s="22"/>
    </row>
    <row r="91" spans="1:3" x14ac:dyDescent="0.25">
      <c r="A91" s="22"/>
      <c r="B91" s="22"/>
      <c r="C91" s="22"/>
    </row>
    <row r="92" spans="1:3" x14ac:dyDescent="0.25">
      <c r="A92" s="22"/>
      <c r="B92" s="22"/>
      <c r="C92" s="22"/>
    </row>
    <row r="93" spans="1:3" x14ac:dyDescent="0.25">
      <c r="A93" s="22"/>
      <c r="B93" s="22"/>
      <c r="C93" s="22"/>
    </row>
    <row r="94" spans="1:3" x14ac:dyDescent="0.25">
      <c r="A94" s="22"/>
      <c r="B94" s="22"/>
      <c r="C94" s="22"/>
    </row>
    <row r="95" spans="1:3" x14ac:dyDescent="0.25">
      <c r="A95" s="22"/>
      <c r="B95" s="22"/>
      <c r="C95" s="22"/>
    </row>
    <row r="96" spans="1:3" x14ac:dyDescent="0.25">
      <c r="A96" s="22"/>
      <c r="B96" s="22"/>
      <c r="C96" s="22"/>
    </row>
    <row r="97" spans="1:3" x14ac:dyDescent="0.25">
      <c r="A97" s="22"/>
      <c r="B97" s="22"/>
      <c r="C97" s="22"/>
    </row>
    <row r="98" spans="1:3" x14ac:dyDescent="0.25">
      <c r="A98" s="22"/>
      <c r="B98" s="22"/>
      <c r="C98" s="22"/>
    </row>
    <row r="99" spans="1:3" x14ac:dyDescent="0.25">
      <c r="A99" s="22"/>
      <c r="B99" s="22"/>
      <c r="C99" s="22"/>
    </row>
    <row r="100" spans="1:3" x14ac:dyDescent="0.25">
      <c r="A100" s="22"/>
      <c r="B100" s="22"/>
      <c r="C100" s="22"/>
    </row>
    <row r="101" spans="1:3" x14ac:dyDescent="0.25">
      <c r="A101" s="22"/>
      <c r="B101" s="22"/>
      <c r="C101" s="22"/>
    </row>
    <row r="102" spans="1:3" x14ac:dyDescent="0.25">
      <c r="A102" s="22"/>
      <c r="B102" s="22"/>
      <c r="C102" s="22"/>
    </row>
    <row r="103" spans="1:3" x14ac:dyDescent="0.25">
      <c r="A103" s="22"/>
      <c r="B103" s="22"/>
      <c r="C103" s="22"/>
    </row>
    <row r="104" spans="1:3" x14ac:dyDescent="0.25">
      <c r="A104" s="22"/>
      <c r="B104" s="22"/>
      <c r="C104" s="22"/>
    </row>
    <row r="105" spans="1:3" x14ac:dyDescent="0.25">
      <c r="A105" s="22"/>
      <c r="B105" s="22"/>
      <c r="C105" s="22"/>
    </row>
    <row r="106" spans="1:3" x14ac:dyDescent="0.25">
      <c r="A106" s="22"/>
      <c r="B106" s="22"/>
      <c r="C106" s="22"/>
    </row>
    <row r="107" spans="1:3" x14ac:dyDescent="0.25">
      <c r="A107" s="22"/>
      <c r="B107" s="22"/>
      <c r="C107" s="22"/>
    </row>
    <row r="108" spans="1:3" x14ac:dyDescent="0.25">
      <c r="A108" s="22"/>
      <c r="B108" s="22"/>
      <c r="C108" s="22"/>
    </row>
    <row r="109" spans="1:3" x14ac:dyDescent="0.25">
      <c r="A109" s="22"/>
      <c r="B109" s="22"/>
      <c r="C109" s="22"/>
    </row>
    <row r="110" spans="1:3" x14ac:dyDescent="0.25">
      <c r="A110" s="22"/>
      <c r="B110" s="22"/>
      <c r="C110" s="22"/>
    </row>
    <row r="111" spans="1:3" x14ac:dyDescent="0.25">
      <c r="A111" s="22"/>
      <c r="B111" s="22"/>
      <c r="C111" s="22"/>
    </row>
    <row r="112" spans="1:3" x14ac:dyDescent="0.25">
      <c r="A112" s="22"/>
      <c r="B112" s="22"/>
      <c r="C112" s="22"/>
    </row>
    <row r="113" spans="1:3" x14ac:dyDescent="0.25">
      <c r="A113" s="22"/>
      <c r="B113" s="22"/>
      <c r="C113" s="22"/>
    </row>
    <row r="114" spans="1:3" x14ac:dyDescent="0.25">
      <c r="A114" s="22"/>
      <c r="B114" s="22"/>
      <c r="C114" s="22"/>
    </row>
    <row r="115" spans="1:3" x14ac:dyDescent="0.25">
      <c r="A115" s="22"/>
      <c r="B115" s="22"/>
      <c r="C115" s="22"/>
    </row>
    <row r="116" spans="1:3" x14ac:dyDescent="0.25">
      <c r="A116" s="22"/>
      <c r="B116" s="22"/>
      <c r="C116" s="22"/>
    </row>
    <row r="117" spans="1:3" x14ac:dyDescent="0.25">
      <c r="A117" s="22"/>
      <c r="B117" s="22"/>
      <c r="C117" s="22"/>
    </row>
    <row r="118" spans="1:3" x14ac:dyDescent="0.25">
      <c r="A118" s="22"/>
      <c r="B118" s="22"/>
      <c r="C118" s="22"/>
    </row>
    <row r="119" spans="1:3" x14ac:dyDescent="0.25">
      <c r="A119" s="22"/>
      <c r="B119" s="22"/>
      <c r="C119" s="22"/>
    </row>
    <row r="120" spans="1:3" x14ac:dyDescent="0.25">
      <c r="A120" s="22"/>
      <c r="B120" s="22"/>
      <c r="C120" s="22"/>
    </row>
    <row r="121" spans="1:3" x14ac:dyDescent="0.25">
      <c r="A121" s="22"/>
      <c r="B121" s="22"/>
      <c r="C121" s="22"/>
    </row>
    <row r="122" spans="1:3" x14ac:dyDescent="0.25">
      <c r="A122" s="22"/>
      <c r="B122" s="22"/>
      <c r="C122" s="22"/>
    </row>
    <row r="123" spans="1:3" x14ac:dyDescent="0.25">
      <c r="A123" s="22"/>
      <c r="B123" s="22"/>
      <c r="C123" s="22"/>
    </row>
    <row r="124" spans="1:3" x14ac:dyDescent="0.25">
      <c r="A124" s="22"/>
      <c r="B124" s="22"/>
      <c r="C124" s="22"/>
    </row>
    <row r="125" spans="1:3" x14ac:dyDescent="0.25">
      <c r="A125" s="22"/>
      <c r="B125" s="22"/>
      <c r="C125" s="22"/>
    </row>
    <row r="126" spans="1:3" x14ac:dyDescent="0.25">
      <c r="A126" s="22"/>
      <c r="B126" s="22"/>
      <c r="C126" s="22"/>
    </row>
    <row r="127" spans="1:3" x14ac:dyDescent="0.25">
      <c r="A127" s="22"/>
      <c r="B127" s="22"/>
      <c r="C127" s="22"/>
    </row>
    <row r="128" spans="1:3" x14ac:dyDescent="0.25">
      <c r="A128" s="22"/>
      <c r="B128" s="22"/>
      <c r="C128" s="22"/>
    </row>
    <row r="129" spans="1:3" x14ac:dyDescent="0.25">
      <c r="A129" s="22"/>
      <c r="B129" s="22"/>
      <c r="C129" s="22"/>
    </row>
    <row r="130" spans="1:3" x14ac:dyDescent="0.25">
      <c r="A130" s="22"/>
      <c r="B130" s="22"/>
      <c r="C130" s="22"/>
    </row>
    <row r="131" spans="1:3" x14ac:dyDescent="0.25">
      <c r="A131" s="22"/>
      <c r="B131" s="22"/>
      <c r="C131" s="22"/>
    </row>
    <row r="132" spans="1:3" x14ac:dyDescent="0.25">
      <c r="A132" s="22"/>
      <c r="B132" s="22"/>
      <c r="C132" s="22"/>
    </row>
    <row r="133" spans="1:3" x14ac:dyDescent="0.25">
      <c r="A133" s="22"/>
      <c r="B133" s="22"/>
      <c r="C133" s="22"/>
    </row>
    <row r="134" spans="1:3" x14ac:dyDescent="0.25">
      <c r="A134" s="22"/>
      <c r="B134" s="22"/>
      <c r="C134" s="22"/>
    </row>
    <row r="135" spans="1:3" x14ac:dyDescent="0.25">
      <c r="A135" s="22"/>
      <c r="B135" s="22"/>
      <c r="C135" s="22"/>
    </row>
    <row r="136" spans="1:3" x14ac:dyDescent="0.25">
      <c r="A136" s="22"/>
      <c r="B136" s="22"/>
      <c r="C136" s="22"/>
    </row>
    <row r="137" spans="1:3" x14ac:dyDescent="0.25">
      <c r="A137" s="22"/>
      <c r="B137" s="22"/>
      <c r="C137" s="22"/>
    </row>
    <row r="138" spans="1:3" x14ac:dyDescent="0.25">
      <c r="A138" s="22"/>
      <c r="B138" s="22"/>
      <c r="C138" s="22"/>
    </row>
    <row r="139" spans="1:3" x14ac:dyDescent="0.25">
      <c r="A139" s="22"/>
      <c r="B139" s="22"/>
      <c r="C139" s="22"/>
    </row>
    <row r="140" spans="1:3" x14ac:dyDescent="0.25">
      <c r="A140" s="22"/>
      <c r="B140" s="22"/>
      <c r="C140" s="22"/>
    </row>
    <row r="141" spans="1:3" x14ac:dyDescent="0.25">
      <c r="A141" s="22"/>
      <c r="B141" s="22"/>
      <c r="C141" s="22"/>
    </row>
    <row r="142" spans="1:3" x14ac:dyDescent="0.25">
      <c r="A142" s="22"/>
      <c r="B142" s="22"/>
      <c r="C142" s="22"/>
    </row>
    <row r="143" spans="1:3" x14ac:dyDescent="0.25">
      <c r="A143" s="22"/>
      <c r="B143" s="22"/>
      <c r="C143" s="22"/>
    </row>
    <row r="144" spans="1:3" x14ac:dyDescent="0.25">
      <c r="A144" s="22"/>
      <c r="B144" s="22"/>
      <c r="C144" s="22"/>
    </row>
    <row r="145" spans="1:3" x14ac:dyDescent="0.25">
      <c r="A145" s="22"/>
      <c r="B145" s="22"/>
      <c r="C145" s="22"/>
    </row>
    <row r="146" spans="1:3" x14ac:dyDescent="0.25">
      <c r="A146" s="22"/>
      <c r="B146" s="22"/>
      <c r="C146" s="22"/>
    </row>
    <row r="147" spans="1:3" x14ac:dyDescent="0.25">
      <c r="A147" s="22"/>
      <c r="B147" s="22"/>
      <c r="C147" s="22"/>
    </row>
    <row r="148" spans="1:3" x14ac:dyDescent="0.25">
      <c r="A148" s="22"/>
      <c r="B148" s="22"/>
      <c r="C148" s="22"/>
    </row>
    <row r="149" spans="1:3" x14ac:dyDescent="0.25">
      <c r="A149" s="22"/>
      <c r="B149" s="22"/>
      <c r="C149" s="22"/>
    </row>
    <row r="150" spans="1:3" x14ac:dyDescent="0.25">
      <c r="A150" s="22"/>
      <c r="B150" s="22"/>
      <c r="C150" s="22"/>
    </row>
    <row r="151" spans="1:3" x14ac:dyDescent="0.25">
      <c r="A151" s="22"/>
      <c r="B151" s="22"/>
      <c r="C151" s="22"/>
    </row>
    <row r="152" spans="1:3" x14ac:dyDescent="0.25">
      <c r="A152" s="22"/>
      <c r="B152" s="22"/>
      <c r="C152" s="22"/>
    </row>
    <row r="153" spans="1:3" x14ac:dyDescent="0.25">
      <c r="A153" s="22"/>
      <c r="B153" s="22"/>
      <c r="C153" s="22"/>
    </row>
    <row r="154" spans="1:3" x14ac:dyDescent="0.25">
      <c r="A154" s="22"/>
      <c r="B154" s="22"/>
      <c r="C154" s="22"/>
    </row>
    <row r="155" spans="1:3" x14ac:dyDescent="0.25">
      <c r="A155" s="22"/>
      <c r="B155" s="22"/>
      <c r="C155" s="22"/>
    </row>
    <row r="156" spans="1:3" x14ac:dyDescent="0.25">
      <c r="A156" s="22"/>
      <c r="B156" s="22"/>
      <c r="C156" s="22"/>
    </row>
    <row r="157" spans="1:3" x14ac:dyDescent="0.25">
      <c r="A157" s="22"/>
      <c r="B157" s="22"/>
      <c r="C157" s="22"/>
    </row>
    <row r="158" spans="1:3" x14ac:dyDescent="0.25">
      <c r="A158" s="22"/>
      <c r="B158" s="22"/>
      <c r="C158" s="22"/>
    </row>
    <row r="159" spans="1:3" x14ac:dyDescent="0.25">
      <c r="A159" s="22"/>
      <c r="B159" s="22"/>
      <c r="C159" s="22"/>
    </row>
    <row r="160" spans="1:3" x14ac:dyDescent="0.25">
      <c r="A160" s="22"/>
      <c r="B160" s="22"/>
      <c r="C160" s="22"/>
    </row>
    <row r="161" spans="1:3" x14ac:dyDescent="0.25">
      <c r="A161" s="22"/>
      <c r="B161" s="22"/>
      <c r="C161" s="22"/>
    </row>
    <row r="162" spans="1:3" x14ac:dyDescent="0.25">
      <c r="A162" s="22"/>
      <c r="B162" s="22"/>
      <c r="C162" s="22"/>
    </row>
    <row r="163" spans="1:3" x14ac:dyDescent="0.25">
      <c r="A163" s="22"/>
      <c r="B163" s="22"/>
      <c r="C163" s="22"/>
    </row>
    <row r="164" spans="1:3" x14ac:dyDescent="0.25">
      <c r="A164" s="22"/>
      <c r="B164" s="22"/>
      <c r="C164" s="22"/>
    </row>
    <row r="165" spans="1:3" x14ac:dyDescent="0.25">
      <c r="A165" s="22"/>
      <c r="B165" s="22"/>
      <c r="C165" s="22"/>
    </row>
    <row r="166" spans="1:3" x14ac:dyDescent="0.25">
      <c r="A166" s="22"/>
      <c r="B166" s="22"/>
      <c r="C166" s="22"/>
    </row>
    <row r="167" spans="1:3" x14ac:dyDescent="0.25">
      <c r="A167" s="22"/>
      <c r="B167" s="22"/>
      <c r="C167" s="22"/>
    </row>
    <row r="168" spans="1:3" x14ac:dyDescent="0.25">
      <c r="A168" s="22"/>
      <c r="B168" s="22"/>
      <c r="C168" s="22"/>
    </row>
    <row r="169" spans="1:3" x14ac:dyDescent="0.25">
      <c r="A169" s="22"/>
      <c r="B169" s="22"/>
      <c r="C169" s="22"/>
    </row>
    <row r="170" spans="1:3" x14ac:dyDescent="0.25">
      <c r="A170" s="22"/>
      <c r="B170" s="22"/>
      <c r="C170" s="22"/>
    </row>
    <row r="171" spans="1:3" x14ac:dyDescent="0.25">
      <c r="A171" s="22"/>
      <c r="B171" s="22"/>
      <c r="C171" s="22"/>
    </row>
    <row r="172" spans="1:3" x14ac:dyDescent="0.25">
      <c r="A172" s="22"/>
      <c r="B172" s="22"/>
      <c r="C172" s="22"/>
    </row>
    <row r="173" spans="1:3" x14ac:dyDescent="0.25">
      <c r="A173" s="22"/>
      <c r="B173" s="22"/>
      <c r="C173" s="22"/>
    </row>
    <row r="174" spans="1:3" x14ac:dyDescent="0.25">
      <c r="A174" s="22"/>
      <c r="B174" s="22"/>
      <c r="C174" s="22"/>
    </row>
    <row r="175" spans="1:3" x14ac:dyDescent="0.25">
      <c r="A175" s="22"/>
      <c r="B175" s="22"/>
      <c r="C175" s="22"/>
    </row>
    <row r="176" spans="1:3" x14ac:dyDescent="0.25">
      <c r="A176" s="22"/>
      <c r="B176" s="22"/>
      <c r="C176" s="22"/>
    </row>
    <row r="177" spans="1:3" x14ac:dyDescent="0.25">
      <c r="A177" s="22"/>
      <c r="B177" s="22"/>
      <c r="C177" s="22"/>
    </row>
    <row r="178" spans="1:3" x14ac:dyDescent="0.25">
      <c r="A178" s="22"/>
      <c r="B178" s="22"/>
      <c r="C178" s="22"/>
    </row>
    <row r="179" spans="1:3" x14ac:dyDescent="0.25">
      <c r="A179" s="22"/>
      <c r="B179" s="22"/>
      <c r="C179" s="22"/>
    </row>
    <row r="180" spans="1:3" x14ac:dyDescent="0.25">
      <c r="A180" s="22"/>
      <c r="B180" s="22"/>
      <c r="C180" s="22"/>
    </row>
    <row r="181" spans="1:3" x14ac:dyDescent="0.25">
      <c r="A181" s="22"/>
      <c r="B181" s="22"/>
      <c r="C181" s="22"/>
    </row>
    <row r="182" spans="1:3" x14ac:dyDescent="0.25">
      <c r="A182" s="22"/>
      <c r="B182" s="22"/>
      <c r="C182" s="22"/>
    </row>
    <row r="183" spans="1:3" x14ac:dyDescent="0.25">
      <c r="A183" s="22"/>
      <c r="B183" s="22"/>
      <c r="C183" s="22"/>
    </row>
    <row r="184" spans="1:3" x14ac:dyDescent="0.25">
      <c r="A184" s="22"/>
      <c r="B184" s="22"/>
      <c r="C184" s="22"/>
    </row>
    <row r="185" spans="1:3" x14ac:dyDescent="0.25">
      <c r="A185" s="22"/>
      <c r="B185" s="22"/>
      <c r="C185" s="22"/>
    </row>
    <row r="186" spans="1:3" x14ac:dyDescent="0.25">
      <c r="A186" s="22"/>
      <c r="B186" s="22"/>
      <c r="C186" s="22"/>
    </row>
    <row r="187" spans="1:3" x14ac:dyDescent="0.25">
      <c r="A187" s="22"/>
      <c r="B187" s="22"/>
      <c r="C187" s="22"/>
    </row>
    <row r="188" spans="1:3" x14ac:dyDescent="0.25">
      <c r="A188" s="22"/>
      <c r="B188" s="22"/>
      <c r="C188" s="22"/>
    </row>
    <row r="189" spans="1:3" x14ac:dyDescent="0.25">
      <c r="A189" s="22"/>
      <c r="B189" s="22"/>
      <c r="C189" s="22"/>
    </row>
    <row r="190" spans="1:3" x14ac:dyDescent="0.25">
      <c r="A190" s="22"/>
      <c r="B190" s="22"/>
      <c r="C190" s="22"/>
    </row>
    <row r="191" spans="1:3" x14ac:dyDescent="0.25">
      <c r="A191" s="22"/>
      <c r="B191" s="22"/>
      <c r="C191" s="22"/>
    </row>
    <row r="192" spans="1:3" x14ac:dyDescent="0.25">
      <c r="A192" s="22"/>
      <c r="B192" s="22"/>
      <c r="C192" s="22"/>
    </row>
    <row r="193" spans="1:3" x14ac:dyDescent="0.25">
      <c r="A193" s="22"/>
      <c r="B193" s="22"/>
      <c r="C193" s="22"/>
    </row>
    <row r="194" spans="1:3" x14ac:dyDescent="0.25">
      <c r="A194" s="22"/>
      <c r="B194" s="22"/>
      <c r="C194" s="22"/>
    </row>
    <row r="195" spans="1:3" x14ac:dyDescent="0.25">
      <c r="A195" s="22"/>
      <c r="B195" s="22"/>
      <c r="C195" s="22"/>
    </row>
    <row r="196" spans="1:3" x14ac:dyDescent="0.25">
      <c r="A196" s="22"/>
      <c r="B196" s="22"/>
      <c r="C196" s="22"/>
    </row>
    <row r="197" spans="1:3" x14ac:dyDescent="0.25">
      <c r="A197" s="22"/>
      <c r="B197" s="22"/>
      <c r="C197" s="22"/>
    </row>
    <row r="198" spans="1:3" x14ac:dyDescent="0.25">
      <c r="A198" s="22"/>
      <c r="B198" s="22"/>
      <c r="C198" s="22"/>
    </row>
    <row r="199" spans="1:3" x14ac:dyDescent="0.25">
      <c r="A199" s="22"/>
      <c r="B199" s="22"/>
      <c r="C199" s="22"/>
    </row>
    <row r="200" spans="1:3" x14ac:dyDescent="0.25">
      <c r="A200" s="22"/>
      <c r="B200" s="22"/>
      <c r="C200" s="22"/>
    </row>
    <row r="201" spans="1:3" x14ac:dyDescent="0.25">
      <c r="A201" s="22"/>
      <c r="B201" s="22"/>
      <c r="C201" s="22"/>
    </row>
    <row r="202" spans="1:3" x14ac:dyDescent="0.25">
      <c r="A202" s="22"/>
      <c r="B202" s="22"/>
      <c r="C202" s="22"/>
    </row>
    <row r="203" spans="1:3" x14ac:dyDescent="0.25">
      <c r="A203" s="22"/>
      <c r="B203" s="22"/>
      <c r="C203" s="22"/>
    </row>
    <row r="204" spans="1:3" x14ac:dyDescent="0.25">
      <c r="A204" s="22"/>
      <c r="B204" s="22"/>
      <c r="C204" s="22"/>
    </row>
    <row r="205" spans="1:3" x14ac:dyDescent="0.25">
      <c r="A205" s="22"/>
      <c r="B205" s="22"/>
      <c r="C205" s="22"/>
    </row>
    <row r="206" spans="1:3" x14ac:dyDescent="0.25">
      <c r="A206" s="22"/>
      <c r="B206" s="22"/>
      <c r="C206" s="22"/>
    </row>
    <row r="207" spans="1:3" x14ac:dyDescent="0.25">
      <c r="A207" s="22"/>
      <c r="B207" s="22"/>
      <c r="C207" s="22"/>
    </row>
    <row r="208" spans="1:3" x14ac:dyDescent="0.25">
      <c r="A208" s="22"/>
      <c r="B208" s="22"/>
      <c r="C208" s="22"/>
    </row>
    <row r="209" spans="1:3" x14ac:dyDescent="0.25">
      <c r="A209" s="22"/>
      <c r="B209" s="22"/>
      <c r="C209" s="22"/>
    </row>
    <row r="210" spans="1:3" x14ac:dyDescent="0.25">
      <c r="A210" s="22"/>
      <c r="B210" s="22"/>
      <c r="C210" s="22"/>
    </row>
    <row r="211" spans="1:3" x14ac:dyDescent="0.25">
      <c r="A211" s="22"/>
      <c r="B211" s="22"/>
      <c r="C211" s="22"/>
    </row>
    <row r="212" spans="1:3" x14ac:dyDescent="0.25">
      <c r="A212" s="22"/>
      <c r="B212" s="22"/>
      <c r="C212" s="22"/>
    </row>
    <row r="213" spans="1:3" x14ac:dyDescent="0.25">
      <c r="A213" s="22"/>
      <c r="B213" s="22"/>
      <c r="C213" s="22"/>
    </row>
    <row r="214" spans="1:3" x14ac:dyDescent="0.25">
      <c r="A214" s="22"/>
      <c r="B214" s="22"/>
      <c r="C214" s="22"/>
    </row>
    <row r="215" spans="1:3" x14ac:dyDescent="0.25">
      <c r="A215" s="22"/>
      <c r="B215" s="22"/>
      <c r="C215" s="22"/>
    </row>
    <row r="216" spans="1:3" x14ac:dyDescent="0.25">
      <c r="A216" s="22"/>
      <c r="B216" s="22"/>
      <c r="C216" s="22"/>
    </row>
    <row r="217" spans="1:3" x14ac:dyDescent="0.25">
      <c r="A217" s="22"/>
      <c r="B217" s="22"/>
      <c r="C217" s="22"/>
    </row>
    <row r="218" spans="1:3" x14ac:dyDescent="0.25">
      <c r="A218" s="22"/>
      <c r="B218" s="22"/>
      <c r="C218" s="22"/>
    </row>
    <row r="219" spans="1:3" x14ac:dyDescent="0.25">
      <c r="A219" s="22"/>
      <c r="B219" s="22"/>
      <c r="C219" s="22"/>
    </row>
    <row r="220" spans="1:3" x14ac:dyDescent="0.25">
      <c r="A220" s="22"/>
      <c r="B220" s="22"/>
      <c r="C220" s="22"/>
    </row>
    <row r="221" spans="1:3" x14ac:dyDescent="0.25">
      <c r="A221" s="22"/>
      <c r="B221" s="22"/>
      <c r="C221" s="22"/>
    </row>
    <row r="222" spans="1:3" x14ac:dyDescent="0.25">
      <c r="A222" s="22"/>
      <c r="B222" s="22"/>
      <c r="C222" s="22"/>
    </row>
    <row r="223" spans="1:3" x14ac:dyDescent="0.25">
      <c r="A223" s="22"/>
      <c r="B223" s="22"/>
      <c r="C223" s="22"/>
    </row>
    <row r="224" spans="1:3" x14ac:dyDescent="0.25">
      <c r="A224" s="22"/>
      <c r="B224" s="22"/>
      <c r="C224" s="22"/>
    </row>
    <row r="225" spans="1:3" x14ac:dyDescent="0.25">
      <c r="A225" s="22"/>
      <c r="B225" s="22"/>
      <c r="C225" s="22"/>
    </row>
    <row r="226" spans="1:3" x14ac:dyDescent="0.25">
      <c r="A226" s="22"/>
      <c r="B226" s="22"/>
      <c r="C226" s="22"/>
    </row>
    <row r="227" spans="1:3" x14ac:dyDescent="0.25">
      <c r="A227" s="22"/>
      <c r="B227" s="22"/>
      <c r="C227" s="22"/>
    </row>
    <row r="228" spans="1:3" x14ac:dyDescent="0.25">
      <c r="A228" s="22"/>
      <c r="B228" s="22"/>
      <c r="C228" s="22"/>
    </row>
    <row r="229" spans="1:3" x14ac:dyDescent="0.25">
      <c r="A229" s="22"/>
      <c r="B229" s="22"/>
      <c r="C229" s="22"/>
    </row>
    <row r="230" spans="1:3" x14ac:dyDescent="0.25">
      <c r="A230" s="22"/>
      <c r="B230" s="22"/>
      <c r="C230" s="22"/>
    </row>
    <row r="231" spans="1:3" x14ac:dyDescent="0.25">
      <c r="A231" s="22"/>
      <c r="B231" s="22"/>
      <c r="C231" s="22"/>
    </row>
    <row r="232" spans="1:3" x14ac:dyDescent="0.25">
      <c r="A232" s="22"/>
      <c r="B232" s="22"/>
      <c r="C232" s="22"/>
    </row>
    <row r="233" spans="1:3" x14ac:dyDescent="0.25">
      <c r="A233" s="22"/>
      <c r="B233" s="22"/>
      <c r="C233" s="22"/>
    </row>
    <row r="234" spans="1:3" x14ac:dyDescent="0.25">
      <c r="A234" s="22"/>
      <c r="B234" s="22"/>
      <c r="C234" s="22"/>
    </row>
    <row r="235" spans="1:3" x14ac:dyDescent="0.25">
      <c r="A235" s="22"/>
      <c r="B235" s="22"/>
      <c r="C235" s="22"/>
    </row>
    <row r="236" spans="1:3" x14ac:dyDescent="0.25">
      <c r="A236" s="22"/>
      <c r="B236" s="22"/>
      <c r="C236" s="22"/>
    </row>
    <row r="237" spans="1:3" x14ac:dyDescent="0.25">
      <c r="A237" s="22"/>
      <c r="B237" s="22"/>
      <c r="C237" s="22"/>
    </row>
    <row r="238" spans="1:3" x14ac:dyDescent="0.25">
      <c r="A238" s="22"/>
      <c r="B238" s="22"/>
      <c r="C238" s="22"/>
    </row>
    <row r="239" spans="1:3" x14ac:dyDescent="0.25">
      <c r="A239" s="22"/>
      <c r="B239" s="22"/>
      <c r="C239" s="22"/>
    </row>
    <row r="240" spans="1:3" x14ac:dyDescent="0.25">
      <c r="A240" s="22"/>
      <c r="B240" s="22"/>
      <c r="C240" s="22"/>
    </row>
    <row r="241" spans="1:3" x14ac:dyDescent="0.25">
      <c r="A241" s="22"/>
      <c r="B241" s="22"/>
      <c r="C241" s="22"/>
    </row>
    <row r="242" spans="1:3" x14ac:dyDescent="0.25">
      <c r="A242" s="22"/>
      <c r="B242" s="22"/>
      <c r="C242" s="22"/>
    </row>
    <row r="243" spans="1:3" x14ac:dyDescent="0.25">
      <c r="A243" s="22"/>
      <c r="B243" s="22"/>
      <c r="C243" s="22"/>
    </row>
    <row r="244" spans="1:3" x14ac:dyDescent="0.25">
      <c r="A244" s="22"/>
      <c r="B244" s="22"/>
      <c r="C244" s="22"/>
    </row>
    <row r="245" spans="1:3" x14ac:dyDescent="0.25">
      <c r="A245" s="22"/>
      <c r="B245" s="22"/>
      <c r="C245" s="22"/>
    </row>
    <row r="246" spans="1:3" x14ac:dyDescent="0.25">
      <c r="A246" s="22"/>
      <c r="B246" s="22"/>
      <c r="C246" s="22"/>
    </row>
    <row r="247" spans="1:3" x14ac:dyDescent="0.25">
      <c r="A247" s="22"/>
      <c r="B247" s="22"/>
      <c r="C247" s="22"/>
    </row>
    <row r="248" spans="1:3" x14ac:dyDescent="0.25">
      <c r="A248" s="22"/>
      <c r="B248" s="22"/>
      <c r="C248" s="22"/>
    </row>
    <row r="249" spans="1:3" x14ac:dyDescent="0.25">
      <c r="A249" s="22"/>
      <c r="B249" s="22"/>
      <c r="C249" s="22"/>
    </row>
    <row r="250" spans="1:3" x14ac:dyDescent="0.25">
      <c r="A250" s="22"/>
      <c r="B250" s="22"/>
      <c r="C250" s="22"/>
    </row>
    <row r="251" spans="1:3" x14ac:dyDescent="0.25">
      <c r="A251" s="22"/>
      <c r="B251" s="22"/>
      <c r="C251" s="22"/>
    </row>
    <row r="252" spans="1:3" x14ac:dyDescent="0.25">
      <c r="A252" s="22"/>
      <c r="B252" s="22"/>
      <c r="C252" s="22"/>
    </row>
    <row r="253" spans="1:3" x14ac:dyDescent="0.25">
      <c r="A253" s="22"/>
      <c r="B253" s="22"/>
      <c r="C253" s="22"/>
    </row>
    <row r="254" spans="1:3" x14ac:dyDescent="0.25">
      <c r="A254" s="22"/>
      <c r="B254" s="22"/>
      <c r="C254" s="22"/>
    </row>
    <row r="255" spans="1:3" x14ac:dyDescent="0.25">
      <c r="A255" s="22"/>
      <c r="B255" s="22"/>
      <c r="C255" s="22"/>
    </row>
    <row r="256" spans="1:3" x14ac:dyDescent="0.25">
      <c r="A256" s="22"/>
      <c r="B256" s="22"/>
      <c r="C256" s="22"/>
    </row>
    <row r="257" spans="1:3" x14ac:dyDescent="0.25">
      <c r="A257" s="22"/>
      <c r="B257" s="22"/>
      <c r="C257" s="22"/>
    </row>
    <row r="258" spans="1:3" x14ac:dyDescent="0.25">
      <c r="A258" s="22"/>
      <c r="B258" s="22"/>
      <c r="C258" s="22"/>
    </row>
    <row r="259" spans="1:3" x14ac:dyDescent="0.25">
      <c r="A259" s="22"/>
      <c r="B259" s="22"/>
      <c r="C259" s="22"/>
    </row>
    <row r="260" spans="1:3" x14ac:dyDescent="0.25">
      <c r="A260" s="22"/>
      <c r="B260" s="22"/>
      <c r="C260" s="22"/>
    </row>
    <row r="261" spans="1:3" x14ac:dyDescent="0.25">
      <c r="A261" s="22"/>
      <c r="B261" s="22"/>
      <c r="C261" s="22"/>
    </row>
    <row r="262" spans="1:3" x14ac:dyDescent="0.25">
      <c r="A262" s="22"/>
      <c r="B262" s="22"/>
      <c r="C262" s="22"/>
    </row>
    <row r="263" spans="1:3" x14ac:dyDescent="0.25">
      <c r="A263" s="22"/>
      <c r="B263" s="22"/>
      <c r="C263" s="22"/>
    </row>
    <row r="264" spans="1:3" x14ac:dyDescent="0.25">
      <c r="A264" s="22"/>
      <c r="B264" s="22"/>
      <c r="C264" s="22"/>
    </row>
    <row r="265" spans="1:3" x14ac:dyDescent="0.25">
      <c r="A265" s="22"/>
      <c r="B265" s="22"/>
      <c r="C265" s="22"/>
    </row>
    <row r="266" spans="1:3" x14ac:dyDescent="0.25">
      <c r="A266" s="22"/>
      <c r="B266" s="22"/>
      <c r="C266" s="22"/>
    </row>
    <row r="267" spans="1:3" x14ac:dyDescent="0.25">
      <c r="A267" s="22"/>
      <c r="B267" s="22"/>
      <c r="C267" s="22"/>
    </row>
    <row r="268" spans="1:3" x14ac:dyDescent="0.25">
      <c r="A268" s="22"/>
      <c r="B268" s="22"/>
      <c r="C268" s="22"/>
    </row>
    <row r="269" spans="1:3" x14ac:dyDescent="0.25">
      <c r="A269" s="22"/>
      <c r="B269" s="22"/>
      <c r="C269" s="22"/>
    </row>
    <row r="270" spans="1:3" x14ac:dyDescent="0.25">
      <c r="A270" s="22"/>
      <c r="B270" s="22"/>
      <c r="C270" s="22"/>
    </row>
    <row r="271" spans="1:3" x14ac:dyDescent="0.25">
      <c r="A271" s="22"/>
      <c r="B271" s="22"/>
      <c r="C271" s="22"/>
    </row>
    <row r="272" spans="1:3" x14ac:dyDescent="0.25">
      <c r="A272" s="22"/>
      <c r="B272" s="22"/>
      <c r="C272" s="22"/>
    </row>
    <row r="273" spans="1:3" x14ac:dyDescent="0.25">
      <c r="A273" s="22"/>
      <c r="B273" s="22"/>
      <c r="C273" s="22"/>
    </row>
    <row r="274" spans="1:3" x14ac:dyDescent="0.25">
      <c r="A274" s="22"/>
      <c r="B274" s="22"/>
      <c r="C274" s="22"/>
    </row>
    <row r="275" spans="1:3" x14ac:dyDescent="0.25">
      <c r="A275" s="22"/>
      <c r="B275" s="22"/>
      <c r="C275" s="22"/>
    </row>
    <row r="276" spans="1:3" x14ac:dyDescent="0.25">
      <c r="A276" s="22"/>
      <c r="B276" s="22"/>
      <c r="C276" s="22"/>
    </row>
    <row r="277" spans="1:3" x14ac:dyDescent="0.25">
      <c r="A277" s="22"/>
      <c r="B277" s="22"/>
      <c r="C277" s="22"/>
    </row>
    <row r="278" spans="1:3" x14ac:dyDescent="0.25">
      <c r="A278" s="22"/>
      <c r="B278" s="22"/>
      <c r="C278" s="22"/>
    </row>
    <row r="279" spans="1:3" x14ac:dyDescent="0.25">
      <c r="A279" s="22"/>
      <c r="B279" s="22"/>
      <c r="C279" s="22"/>
    </row>
    <row r="280" spans="1:3" x14ac:dyDescent="0.25">
      <c r="A280" s="22"/>
      <c r="B280" s="22"/>
      <c r="C280" s="22"/>
    </row>
    <row r="281" spans="1:3" x14ac:dyDescent="0.25">
      <c r="A281" s="22"/>
      <c r="B281" s="22"/>
      <c r="C281" s="22"/>
    </row>
    <row r="282" spans="1:3" x14ac:dyDescent="0.25">
      <c r="A282" s="22"/>
      <c r="B282" s="22"/>
      <c r="C282" s="22"/>
    </row>
    <row r="283" spans="1:3" x14ac:dyDescent="0.25">
      <c r="A283" s="22"/>
      <c r="B283" s="22"/>
      <c r="C283" s="22"/>
    </row>
    <row r="284" spans="1:3" x14ac:dyDescent="0.25">
      <c r="A284" s="22"/>
      <c r="B284" s="22"/>
      <c r="C284" s="22"/>
    </row>
    <row r="285" spans="1:3" x14ac:dyDescent="0.25">
      <c r="A285" s="22"/>
      <c r="B285" s="22"/>
      <c r="C285" s="22"/>
    </row>
    <row r="286" spans="1:3" x14ac:dyDescent="0.25">
      <c r="A286" s="22"/>
      <c r="B286" s="22"/>
      <c r="C286" s="22"/>
    </row>
    <row r="287" spans="1:3" x14ac:dyDescent="0.25">
      <c r="A287" s="22"/>
      <c r="B287" s="22"/>
      <c r="C287" s="22"/>
    </row>
    <row r="288" spans="1:3" x14ac:dyDescent="0.25">
      <c r="A288" s="22"/>
      <c r="B288" s="22"/>
      <c r="C288" s="22"/>
    </row>
    <row r="289" spans="1:3" x14ac:dyDescent="0.25">
      <c r="A289" s="22"/>
      <c r="B289" s="22"/>
      <c r="C289" s="22"/>
    </row>
    <row r="290" spans="1:3" x14ac:dyDescent="0.25">
      <c r="A290" s="22"/>
      <c r="B290" s="22"/>
      <c r="C290" s="22"/>
    </row>
    <row r="291" spans="1:3" x14ac:dyDescent="0.25">
      <c r="A291" s="22"/>
      <c r="B291" s="22"/>
      <c r="C291" s="22"/>
    </row>
    <row r="292" spans="1:3" x14ac:dyDescent="0.25">
      <c r="A292" s="22"/>
      <c r="B292" s="22"/>
      <c r="C292" s="22"/>
    </row>
    <row r="293" spans="1:3" x14ac:dyDescent="0.25">
      <c r="A293" s="22"/>
      <c r="B293" s="22"/>
      <c r="C293" s="22"/>
    </row>
    <row r="294" spans="1:3" x14ac:dyDescent="0.25">
      <c r="A294" s="22"/>
      <c r="B294" s="22"/>
      <c r="C294" s="22"/>
    </row>
    <row r="295" spans="1:3" x14ac:dyDescent="0.25">
      <c r="A295" s="22"/>
      <c r="B295" s="22"/>
      <c r="C295" s="22"/>
    </row>
    <row r="296" spans="1:3" x14ac:dyDescent="0.25">
      <c r="A296" s="22"/>
      <c r="B296" s="22"/>
      <c r="C296" s="22"/>
    </row>
    <row r="297" spans="1:3" x14ac:dyDescent="0.25">
      <c r="A297" s="22"/>
      <c r="B297" s="22"/>
      <c r="C297" s="22"/>
    </row>
    <row r="298" spans="1:3" x14ac:dyDescent="0.25">
      <c r="A298" s="22"/>
      <c r="B298" s="22"/>
      <c r="C298" s="22"/>
    </row>
    <row r="299" spans="1:3" x14ac:dyDescent="0.25">
      <c r="A299" s="22"/>
      <c r="B299" s="22"/>
      <c r="C299" s="22"/>
    </row>
    <row r="300" spans="1:3" x14ac:dyDescent="0.25">
      <c r="A300" s="22"/>
      <c r="B300" s="22"/>
      <c r="C300" s="22"/>
    </row>
    <row r="301" spans="1:3" x14ac:dyDescent="0.25">
      <c r="A301" s="22"/>
      <c r="B301" s="22"/>
      <c r="C301" s="22"/>
    </row>
    <row r="302" spans="1:3" x14ac:dyDescent="0.25">
      <c r="A302" s="22"/>
      <c r="B302" s="22"/>
      <c r="C302" s="22"/>
    </row>
    <row r="303" spans="1:3" x14ac:dyDescent="0.25">
      <c r="A303" s="22"/>
      <c r="B303" s="22"/>
      <c r="C303" s="22"/>
    </row>
    <row r="304" spans="1:3" x14ac:dyDescent="0.25">
      <c r="A304" s="22"/>
      <c r="B304" s="22"/>
      <c r="C304" s="22"/>
    </row>
    <row r="305" spans="1:3" x14ac:dyDescent="0.25">
      <c r="A305" s="22"/>
      <c r="B305" s="22"/>
      <c r="C305" s="22"/>
    </row>
    <row r="306" spans="1:3" x14ac:dyDescent="0.25">
      <c r="A306" s="22"/>
      <c r="B306" s="22"/>
      <c r="C306" s="22"/>
    </row>
    <row r="307" spans="1:3" x14ac:dyDescent="0.25">
      <c r="A307" s="22"/>
      <c r="B307" s="22"/>
      <c r="C307" s="22"/>
    </row>
    <row r="308" spans="1:3" x14ac:dyDescent="0.25">
      <c r="A308" s="22"/>
      <c r="B308" s="22"/>
      <c r="C308" s="22"/>
    </row>
    <row r="309" spans="1:3" x14ac:dyDescent="0.25">
      <c r="A309" s="22"/>
      <c r="B309" s="22"/>
      <c r="C309" s="22"/>
    </row>
    <row r="310" spans="1:3" x14ac:dyDescent="0.25">
      <c r="A310" s="22"/>
      <c r="B310" s="22"/>
      <c r="C310" s="22"/>
    </row>
    <row r="311" spans="1:3" x14ac:dyDescent="0.25">
      <c r="A311" s="22"/>
      <c r="B311" s="22"/>
      <c r="C311" s="22"/>
    </row>
    <row r="312" spans="1:3" x14ac:dyDescent="0.25">
      <c r="A312" s="22"/>
      <c r="B312" s="22"/>
      <c r="C312" s="22"/>
    </row>
    <row r="313" spans="1:3" x14ac:dyDescent="0.25">
      <c r="A313" s="22"/>
      <c r="B313" s="22"/>
      <c r="C313" s="22"/>
    </row>
    <row r="314" spans="1:3" x14ac:dyDescent="0.25">
      <c r="A314" s="22"/>
      <c r="B314" s="22"/>
      <c r="C314" s="22"/>
    </row>
    <row r="315" spans="1:3" x14ac:dyDescent="0.25">
      <c r="A315" s="22"/>
      <c r="B315" s="22"/>
      <c r="C315" s="22"/>
    </row>
    <row r="316" spans="1:3" x14ac:dyDescent="0.25">
      <c r="A316" s="22"/>
      <c r="B316" s="22"/>
      <c r="C316" s="22"/>
    </row>
    <row r="317" spans="1:3" x14ac:dyDescent="0.25">
      <c r="A317" s="22"/>
      <c r="B317" s="22"/>
      <c r="C317" s="22"/>
    </row>
    <row r="318" spans="1:3" x14ac:dyDescent="0.25">
      <c r="A318" s="22"/>
      <c r="B318" s="22"/>
      <c r="C318" s="22"/>
    </row>
    <row r="319" spans="1:3" x14ac:dyDescent="0.25">
      <c r="A319" s="22"/>
      <c r="B319" s="22"/>
      <c r="C319" s="22"/>
    </row>
    <row r="320" spans="1:3" x14ac:dyDescent="0.25">
      <c r="A320" s="22"/>
      <c r="B320" s="22"/>
      <c r="C320" s="22"/>
    </row>
    <row r="321" spans="1:3" x14ac:dyDescent="0.25">
      <c r="A321" s="22"/>
      <c r="B321" s="22"/>
      <c r="C321" s="22"/>
    </row>
    <row r="322" spans="1:3" x14ac:dyDescent="0.25">
      <c r="A322" s="22"/>
      <c r="B322" s="22"/>
      <c r="C322" s="22"/>
    </row>
    <row r="323" spans="1:3" x14ac:dyDescent="0.25">
      <c r="A323" s="22"/>
      <c r="B323" s="22"/>
      <c r="C323" s="22"/>
    </row>
    <row r="324" spans="1:3" x14ac:dyDescent="0.25">
      <c r="A324" s="22"/>
      <c r="B324" s="22"/>
      <c r="C324" s="22"/>
    </row>
    <row r="325" spans="1:3" x14ac:dyDescent="0.25">
      <c r="A325" s="22"/>
      <c r="B325" s="22"/>
      <c r="C325" s="22"/>
    </row>
    <row r="326" spans="1:3" x14ac:dyDescent="0.25">
      <c r="A326" s="22"/>
      <c r="B326" s="22"/>
      <c r="C326" s="22"/>
    </row>
    <row r="327" spans="1:3" x14ac:dyDescent="0.25">
      <c r="A327" s="22"/>
      <c r="B327" s="22"/>
      <c r="C327" s="22"/>
    </row>
    <row r="328" spans="1:3" x14ac:dyDescent="0.25">
      <c r="A328" s="22"/>
      <c r="B328" s="22"/>
      <c r="C328" s="22"/>
    </row>
    <row r="329" spans="1:3" x14ac:dyDescent="0.25">
      <c r="A329" s="22"/>
      <c r="B329" s="22"/>
      <c r="C329" s="22"/>
    </row>
    <row r="330" spans="1:3" x14ac:dyDescent="0.25">
      <c r="A330" s="22"/>
      <c r="B330" s="22"/>
      <c r="C330" s="22"/>
    </row>
    <row r="331" spans="1:3" x14ac:dyDescent="0.25">
      <c r="A331" s="22"/>
      <c r="B331" s="22"/>
      <c r="C331" s="22"/>
    </row>
    <row r="332" spans="1:3" x14ac:dyDescent="0.25">
      <c r="A332" s="22"/>
      <c r="B332" s="22"/>
      <c r="C332" s="22"/>
    </row>
    <row r="333" spans="1:3" x14ac:dyDescent="0.25">
      <c r="A333" s="22"/>
      <c r="B333" s="22"/>
      <c r="C333" s="22"/>
    </row>
    <row r="334" spans="1:3" x14ac:dyDescent="0.25">
      <c r="A334" s="22"/>
      <c r="B334" s="22"/>
      <c r="C334" s="22"/>
    </row>
    <row r="335" spans="1:3" x14ac:dyDescent="0.25">
      <c r="A335" s="22"/>
      <c r="B335" s="22"/>
      <c r="C335" s="22"/>
    </row>
    <row r="336" spans="1:3" x14ac:dyDescent="0.25">
      <c r="A336" s="22"/>
      <c r="B336" s="22"/>
      <c r="C336" s="22"/>
    </row>
    <row r="337" spans="1:3" x14ac:dyDescent="0.25">
      <c r="A337" s="22"/>
      <c r="B337" s="22"/>
      <c r="C337" s="22"/>
    </row>
    <row r="338" spans="1:3" x14ac:dyDescent="0.25">
      <c r="A338" s="22"/>
      <c r="B338" s="22"/>
      <c r="C338" s="22"/>
    </row>
    <row r="339" spans="1:3" x14ac:dyDescent="0.25">
      <c r="A339" s="22"/>
      <c r="B339" s="22"/>
      <c r="C339" s="22"/>
    </row>
    <row r="340" spans="1:3" x14ac:dyDescent="0.25">
      <c r="A340" s="22"/>
      <c r="B340" s="22"/>
      <c r="C340" s="22"/>
    </row>
    <row r="341" spans="1:3" x14ac:dyDescent="0.25">
      <c r="A341" s="22"/>
      <c r="B341" s="22"/>
      <c r="C341" s="22"/>
    </row>
    <row r="342" spans="1:3" x14ac:dyDescent="0.25">
      <c r="A342" s="22"/>
      <c r="B342" s="22"/>
      <c r="C342" s="22"/>
    </row>
    <row r="343" spans="1:3" x14ac:dyDescent="0.25">
      <c r="A343" s="22"/>
      <c r="B343" s="22"/>
      <c r="C343" s="22"/>
    </row>
    <row r="344" spans="1:3" x14ac:dyDescent="0.25">
      <c r="A344" s="22"/>
      <c r="B344" s="22"/>
      <c r="C344" s="22"/>
    </row>
    <row r="345" spans="1:3" x14ac:dyDescent="0.25">
      <c r="A345" s="22"/>
      <c r="B345" s="22"/>
      <c r="C345" s="22"/>
    </row>
    <row r="346" spans="1:3" x14ac:dyDescent="0.25">
      <c r="A346" s="22"/>
      <c r="B346" s="22"/>
      <c r="C346" s="22"/>
    </row>
    <row r="347" spans="1:3" x14ac:dyDescent="0.25">
      <c r="A347" s="22"/>
      <c r="B347" s="22"/>
      <c r="C347" s="22"/>
    </row>
    <row r="348" spans="1:3" x14ac:dyDescent="0.25">
      <c r="A348" s="22"/>
      <c r="B348" s="22"/>
      <c r="C348" s="22"/>
    </row>
    <row r="349" spans="1:3" x14ac:dyDescent="0.25">
      <c r="A349" s="22"/>
      <c r="B349" s="22"/>
      <c r="C349" s="22"/>
    </row>
    <row r="350" spans="1:3" x14ac:dyDescent="0.25">
      <c r="A350" s="22"/>
      <c r="B350" s="22"/>
      <c r="C350" s="22"/>
    </row>
    <row r="351" spans="1:3" x14ac:dyDescent="0.25">
      <c r="A351" s="22"/>
      <c r="B351" s="22"/>
      <c r="C351" s="22"/>
    </row>
    <row r="352" spans="1:3" x14ac:dyDescent="0.25">
      <c r="A352" s="22"/>
      <c r="B352" s="22"/>
      <c r="C352" s="22"/>
    </row>
    <row r="353" spans="1:3" x14ac:dyDescent="0.25">
      <c r="A353" s="22"/>
      <c r="B353" s="22"/>
      <c r="C353" s="22"/>
    </row>
    <row r="354" spans="1:3" x14ac:dyDescent="0.25">
      <c r="A354" s="22"/>
      <c r="B354" s="22"/>
      <c r="C354" s="22"/>
    </row>
    <row r="355" spans="1:3" x14ac:dyDescent="0.25">
      <c r="A355" s="22"/>
      <c r="B355" s="22"/>
      <c r="C355" s="22"/>
    </row>
    <row r="356" spans="1:3" x14ac:dyDescent="0.25">
      <c r="A356" s="22"/>
      <c r="B356" s="22"/>
      <c r="C356" s="22"/>
    </row>
    <row r="357" spans="1:3" x14ac:dyDescent="0.25">
      <c r="A357" s="22"/>
      <c r="B357" s="22"/>
      <c r="C357" s="22"/>
    </row>
    <row r="358" spans="1:3" x14ac:dyDescent="0.25">
      <c r="A358" s="22"/>
      <c r="B358" s="22"/>
      <c r="C358" s="22"/>
    </row>
    <row r="359" spans="1:3" x14ac:dyDescent="0.25">
      <c r="A359" s="22"/>
      <c r="B359" s="22"/>
      <c r="C359" s="22"/>
    </row>
    <row r="360" spans="1:3" x14ac:dyDescent="0.25">
      <c r="A360" s="22"/>
      <c r="B360" s="22"/>
      <c r="C360" s="22"/>
    </row>
    <row r="361" spans="1:3" x14ac:dyDescent="0.25">
      <c r="A361" s="22"/>
      <c r="B361" s="22"/>
      <c r="C361" s="22"/>
    </row>
    <row r="362" spans="1:3" x14ac:dyDescent="0.25">
      <c r="A362" s="22"/>
      <c r="B362" s="22"/>
      <c r="C362" s="22"/>
    </row>
    <row r="363" spans="1:3" x14ac:dyDescent="0.25">
      <c r="A363" s="22"/>
      <c r="B363" s="22"/>
      <c r="C363" s="22"/>
    </row>
    <row r="364" spans="1:3" x14ac:dyDescent="0.25">
      <c r="A364" s="22"/>
      <c r="B364" s="22"/>
      <c r="C364" s="22"/>
    </row>
    <row r="365" spans="1:3" x14ac:dyDescent="0.25">
      <c r="A365" s="22"/>
      <c r="B365" s="22"/>
      <c r="C365" s="22"/>
    </row>
    <row r="366" spans="1:3" x14ac:dyDescent="0.25">
      <c r="A366" s="22"/>
      <c r="B366" s="22"/>
      <c r="C366" s="22"/>
    </row>
    <row r="367" spans="1:3" x14ac:dyDescent="0.25">
      <c r="A367" s="22"/>
      <c r="B367" s="22"/>
      <c r="C367" s="22"/>
    </row>
    <row r="368" spans="1:3" x14ac:dyDescent="0.25">
      <c r="A368" s="22"/>
      <c r="B368" s="22"/>
      <c r="C368" s="22"/>
    </row>
    <row r="369" spans="1:3" x14ac:dyDescent="0.25">
      <c r="A369" s="22"/>
      <c r="B369" s="22"/>
      <c r="C369" s="22"/>
    </row>
    <row r="370" spans="1:3" x14ac:dyDescent="0.25">
      <c r="A370" s="22"/>
      <c r="B370" s="22"/>
      <c r="C370" s="22"/>
    </row>
    <row r="371" spans="1:3" x14ac:dyDescent="0.25">
      <c r="A371" s="22"/>
      <c r="B371" s="22"/>
      <c r="C371" s="22"/>
    </row>
    <row r="372" spans="1:3" x14ac:dyDescent="0.25">
      <c r="A372" s="22"/>
      <c r="B372" s="22"/>
      <c r="C372" s="22"/>
    </row>
    <row r="373" spans="1:3" x14ac:dyDescent="0.25">
      <c r="A373" s="22"/>
      <c r="B373" s="22"/>
      <c r="C373" s="22"/>
    </row>
    <row r="374" spans="1:3" x14ac:dyDescent="0.25">
      <c r="A374" s="22"/>
      <c r="B374" s="22"/>
      <c r="C374" s="22"/>
    </row>
    <row r="375" spans="1:3" x14ac:dyDescent="0.25">
      <c r="A375" s="22"/>
      <c r="B375" s="22"/>
      <c r="C375" s="22"/>
    </row>
    <row r="376" spans="1:3" x14ac:dyDescent="0.25">
      <c r="A376" s="22"/>
      <c r="B376" s="22"/>
      <c r="C376" s="22"/>
    </row>
    <row r="377" spans="1:3" x14ac:dyDescent="0.25">
      <c r="A377" s="22"/>
      <c r="B377" s="22"/>
      <c r="C377" s="22"/>
    </row>
    <row r="378" spans="1:3" x14ac:dyDescent="0.25">
      <c r="A378" s="22"/>
      <c r="B378" s="22"/>
      <c r="C378" s="22"/>
    </row>
    <row r="379" spans="1:3" x14ac:dyDescent="0.25">
      <c r="A379" s="22"/>
      <c r="B379" s="22"/>
      <c r="C379" s="22"/>
    </row>
    <row r="380" spans="1:3" x14ac:dyDescent="0.25">
      <c r="A380" s="22"/>
      <c r="B380" s="22"/>
      <c r="C380" s="22"/>
    </row>
    <row r="381" spans="1:3" x14ac:dyDescent="0.25">
      <c r="A381" s="22"/>
      <c r="B381" s="22"/>
      <c r="C381" s="22"/>
    </row>
    <row r="382" spans="1:3" x14ac:dyDescent="0.25">
      <c r="A382" s="22"/>
      <c r="B382" s="22"/>
      <c r="C382" s="22"/>
    </row>
    <row r="383" spans="1:3" x14ac:dyDescent="0.25">
      <c r="A383" s="22"/>
      <c r="B383" s="22"/>
      <c r="C383" s="22"/>
    </row>
    <row r="384" spans="1:3" x14ac:dyDescent="0.25">
      <c r="A384" s="22"/>
      <c r="B384" s="22"/>
      <c r="C384" s="22"/>
    </row>
    <row r="385" spans="1:3" x14ac:dyDescent="0.25">
      <c r="A385" s="22"/>
      <c r="B385" s="22"/>
      <c r="C385" s="22"/>
    </row>
    <row r="386" spans="1:3" x14ac:dyDescent="0.25">
      <c r="A386" s="22"/>
      <c r="B386" s="22"/>
      <c r="C386" s="22"/>
    </row>
    <row r="387" spans="1:3" x14ac:dyDescent="0.25">
      <c r="A387" s="22"/>
      <c r="B387" s="22"/>
      <c r="C387" s="22"/>
    </row>
    <row r="388" spans="1:3" x14ac:dyDescent="0.25">
      <c r="A388" s="22"/>
      <c r="B388" s="22"/>
      <c r="C388" s="22"/>
    </row>
    <row r="389" spans="1:3" x14ac:dyDescent="0.25">
      <c r="A389" s="22"/>
      <c r="B389" s="22"/>
      <c r="C389" s="22"/>
    </row>
  </sheetData>
  <pageMargins left="0.7" right="0.7" top="0.75" bottom="0.75" header="0.3" footer="0.3"/>
  <pageSetup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9"/>
  <sheetViews>
    <sheetView workbookViewId="0">
      <selection sqref="A1:A1048576"/>
    </sheetView>
  </sheetViews>
  <sheetFormatPr defaultRowHeight="15" x14ac:dyDescent="0.25"/>
  <cols>
    <col min="1" max="1" width="25.7109375" customWidth="1"/>
    <col min="2" max="2" width="6.5703125" hidden="1" customWidth="1"/>
    <col min="3" max="3" width="25.7109375" customWidth="1"/>
  </cols>
  <sheetData>
    <row r="1" spans="1:4" x14ac:dyDescent="0.25">
      <c r="A1" s="3" t="s">
        <v>86</v>
      </c>
      <c r="C1" t="s">
        <v>89</v>
      </c>
    </row>
    <row r="2" spans="1:4" x14ac:dyDescent="0.25">
      <c r="A2" s="40" t="s">
        <v>80</v>
      </c>
      <c r="B2" s="40"/>
      <c r="C2" s="40" t="s">
        <v>82</v>
      </c>
      <c r="D2" s="40" t="s">
        <v>81</v>
      </c>
    </row>
    <row r="3" spans="1:4" x14ac:dyDescent="0.25">
      <c r="A3" s="22"/>
      <c r="B3" s="22"/>
      <c r="C3" s="22"/>
      <c r="D3" t="s">
        <v>79</v>
      </c>
    </row>
    <row r="4" spans="1:4" x14ac:dyDescent="0.25">
      <c r="A4" s="22"/>
      <c r="B4" s="22"/>
      <c r="C4" s="22"/>
      <c r="D4" t="s">
        <v>79</v>
      </c>
    </row>
    <row r="5" spans="1:4" x14ac:dyDescent="0.25">
      <c r="A5" s="22"/>
      <c r="B5" s="22"/>
      <c r="C5" s="22"/>
      <c r="D5" t="s">
        <v>79</v>
      </c>
    </row>
    <row r="6" spans="1:4" x14ac:dyDescent="0.25">
      <c r="A6" s="22"/>
      <c r="B6" s="22"/>
      <c r="C6" s="22"/>
      <c r="D6" t="s">
        <v>79</v>
      </c>
    </row>
    <row r="7" spans="1:4" x14ac:dyDescent="0.25">
      <c r="A7" s="22"/>
      <c r="B7" s="22"/>
      <c r="C7" s="22"/>
    </row>
    <row r="8" spans="1:4" x14ac:dyDescent="0.25">
      <c r="A8" s="22"/>
      <c r="B8" s="22"/>
      <c r="C8" s="22"/>
    </row>
    <row r="9" spans="1:4" x14ac:dyDescent="0.25">
      <c r="A9" s="22"/>
      <c r="B9" s="22"/>
      <c r="C9" s="22"/>
    </row>
    <row r="10" spans="1:4" x14ac:dyDescent="0.25">
      <c r="A10" s="22"/>
      <c r="B10" s="22"/>
      <c r="C10" s="22"/>
    </row>
    <row r="11" spans="1:4" x14ac:dyDescent="0.25">
      <c r="A11" s="22"/>
      <c r="B11" s="22"/>
      <c r="C11" s="22"/>
    </row>
    <row r="12" spans="1:4" x14ac:dyDescent="0.25">
      <c r="A12" s="22"/>
      <c r="B12" s="22"/>
      <c r="C12" s="22"/>
    </row>
    <row r="13" spans="1:4" x14ac:dyDescent="0.25">
      <c r="A13" s="22"/>
      <c r="B13" s="22"/>
      <c r="C13" s="22"/>
    </row>
    <row r="14" spans="1:4" x14ac:dyDescent="0.25">
      <c r="A14" s="22"/>
      <c r="B14" s="22"/>
      <c r="C14" s="22"/>
    </row>
    <row r="15" spans="1:4" x14ac:dyDescent="0.25">
      <c r="A15" s="22"/>
      <c r="B15" s="22"/>
      <c r="C15" s="22"/>
    </row>
    <row r="16" spans="1:4" x14ac:dyDescent="0.25">
      <c r="A16" s="22"/>
      <c r="B16" s="22"/>
      <c r="C16" s="22"/>
    </row>
    <row r="17" spans="1:3" x14ac:dyDescent="0.25">
      <c r="A17" s="22"/>
      <c r="B17" s="22"/>
      <c r="C17" s="22"/>
    </row>
    <row r="18" spans="1:3" x14ac:dyDescent="0.25">
      <c r="A18" s="22"/>
      <c r="B18" s="22"/>
      <c r="C18" s="22"/>
    </row>
    <row r="19" spans="1:3" x14ac:dyDescent="0.25">
      <c r="A19" s="22"/>
      <c r="B19" s="22"/>
      <c r="C19" s="22"/>
    </row>
    <row r="20" spans="1:3" x14ac:dyDescent="0.25">
      <c r="A20" s="22"/>
      <c r="B20" s="22"/>
      <c r="C20" s="22"/>
    </row>
    <row r="21" spans="1:3" x14ac:dyDescent="0.25">
      <c r="A21" s="22"/>
      <c r="B21" s="22"/>
      <c r="C21" s="22"/>
    </row>
    <row r="22" spans="1:3" x14ac:dyDescent="0.25">
      <c r="A22" s="22"/>
      <c r="B22" s="22"/>
      <c r="C22" s="22"/>
    </row>
    <row r="23" spans="1:3" x14ac:dyDescent="0.25">
      <c r="A23" s="22"/>
      <c r="B23" s="22"/>
      <c r="C23" s="22"/>
    </row>
    <row r="24" spans="1:3" x14ac:dyDescent="0.25">
      <c r="A24" s="22"/>
      <c r="B24" s="22"/>
      <c r="C24" s="22"/>
    </row>
    <row r="25" spans="1:3" x14ac:dyDescent="0.25">
      <c r="A25" s="22"/>
      <c r="B25" s="22"/>
      <c r="C25" s="22"/>
    </row>
    <row r="26" spans="1:3" x14ac:dyDescent="0.25">
      <c r="A26" s="22"/>
      <c r="B26" s="22"/>
      <c r="C26" s="22"/>
    </row>
    <row r="27" spans="1:3" x14ac:dyDescent="0.25">
      <c r="A27" s="22"/>
      <c r="B27" s="22"/>
      <c r="C27" s="22"/>
    </row>
    <row r="28" spans="1:3" x14ac:dyDescent="0.25">
      <c r="A28" s="22"/>
      <c r="B28" s="22"/>
      <c r="C28" s="22"/>
    </row>
    <row r="29" spans="1:3" x14ac:dyDescent="0.25">
      <c r="A29" s="22"/>
      <c r="B29" s="22"/>
      <c r="C29" s="22"/>
    </row>
    <row r="30" spans="1:3" x14ac:dyDescent="0.25">
      <c r="A30" s="22"/>
      <c r="B30" s="22"/>
      <c r="C30" s="22"/>
    </row>
    <row r="31" spans="1:3" x14ac:dyDescent="0.25">
      <c r="A31" s="22"/>
      <c r="B31" s="22"/>
      <c r="C31" s="22"/>
    </row>
    <row r="32" spans="1:3" x14ac:dyDescent="0.25">
      <c r="A32" s="22"/>
      <c r="B32" s="22"/>
      <c r="C32" s="22"/>
    </row>
    <row r="33" spans="1:3" x14ac:dyDescent="0.25">
      <c r="A33" s="22"/>
      <c r="B33" s="22"/>
      <c r="C33" s="22"/>
    </row>
    <row r="34" spans="1:3" x14ac:dyDescent="0.25">
      <c r="A34" s="22"/>
      <c r="B34" s="22"/>
      <c r="C34" s="22"/>
    </row>
    <row r="35" spans="1:3" x14ac:dyDescent="0.25">
      <c r="A35" s="22"/>
      <c r="B35" s="22"/>
      <c r="C35" s="22"/>
    </row>
    <row r="36" spans="1:3" x14ac:dyDescent="0.25">
      <c r="A36" s="22"/>
      <c r="B36" s="22"/>
      <c r="C36" s="22"/>
    </row>
    <row r="37" spans="1:3" x14ac:dyDescent="0.25">
      <c r="A37" s="22"/>
      <c r="B37" s="22"/>
      <c r="C37" s="22"/>
    </row>
    <row r="38" spans="1:3" x14ac:dyDescent="0.25">
      <c r="A38" s="22"/>
      <c r="B38" s="22"/>
      <c r="C38" s="22"/>
    </row>
    <row r="39" spans="1:3" x14ac:dyDescent="0.25">
      <c r="A39" s="22"/>
      <c r="B39" s="22"/>
      <c r="C39" s="22"/>
    </row>
    <row r="40" spans="1:3" x14ac:dyDescent="0.25">
      <c r="A40" s="22"/>
      <c r="B40" s="22"/>
      <c r="C40" s="22"/>
    </row>
    <row r="41" spans="1:3" x14ac:dyDescent="0.25">
      <c r="A41" s="22"/>
      <c r="B41" s="22"/>
      <c r="C41" s="22"/>
    </row>
    <row r="42" spans="1:3" x14ac:dyDescent="0.25">
      <c r="A42" s="22"/>
      <c r="B42" s="22"/>
      <c r="C42" s="22"/>
    </row>
    <row r="43" spans="1:3" x14ac:dyDescent="0.25">
      <c r="A43" s="22"/>
      <c r="B43" s="22"/>
      <c r="C43" s="22"/>
    </row>
    <row r="44" spans="1:3" x14ac:dyDescent="0.25">
      <c r="A44" s="22"/>
      <c r="B44" s="22"/>
      <c r="C44" s="22"/>
    </row>
    <row r="45" spans="1:3" x14ac:dyDescent="0.25">
      <c r="A45" s="22"/>
      <c r="B45" s="22"/>
      <c r="C45" s="22"/>
    </row>
    <row r="46" spans="1:3" x14ac:dyDescent="0.25">
      <c r="A46" s="22"/>
      <c r="B46" s="22"/>
      <c r="C46" s="22"/>
    </row>
    <row r="47" spans="1:3" x14ac:dyDescent="0.25">
      <c r="A47" s="22"/>
      <c r="B47" s="22"/>
      <c r="C47" s="22"/>
    </row>
    <row r="48" spans="1:3" x14ac:dyDescent="0.25">
      <c r="A48" s="22"/>
      <c r="B48" s="22"/>
      <c r="C48" s="22"/>
    </row>
    <row r="49" spans="1:3" x14ac:dyDescent="0.25">
      <c r="A49" s="22"/>
      <c r="B49" s="22"/>
      <c r="C49" s="22"/>
    </row>
    <row r="50" spans="1:3" x14ac:dyDescent="0.25">
      <c r="A50" s="22"/>
      <c r="B50" s="22"/>
      <c r="C50" s="22"/>
    </row>
    <row r="51" spans="1:3" x14ac:dyDescent="0.25">
      <c r="A51" s="22"/>
      <c r="B51" s="22"/>
      <c r="C51" s="22"/>
    </row>
    <row r="52" spans="1:3" x14ac:dyDescent="0.25">
      <c r="A52" s="22"/>
      <c r="B52" s="22"/>
      <c r="C52" s="22"/>
    </row>
    <row r="53" spans="1:3" x14ac:dyDescent="0.25">
      <c r="A53" s="22"/>
      <c r="B53" s="22"/>
      <c r="C53" s="22"/>
    </row>
    <row r="54" spans="1:3" x14ac:dyDescent="0.25">
      <c r="A54" s="22"/>
      <c r="B54" s="22"/>
      <c r="C54" s="22"/>
    </row>
    <row r="55" spans="1:3" x14ac:dyDescent="0.25">
      <c r="A55" s="22"/>
      <c r="B55" s="22"/>
      <c r="C55" s="22"/>
    </row>
    <row r="56" spans="1:3" x14ac:dyDescent="0.25">
      <c r="A56" s="22"/>
      <c r="B56" s="22"/>
      <c r="C56" s="22"/>
    </row>
    <row r="57" spans="1:3" x14ac:dyDescent="0.25">
      <c r="A57" s="22"/>
      <c r="B57" s="22"/>
      <c r="C57" s="22"/>
    </row>
    <row r="58" spans="1:3" x14ac:dyDescent="0.25">
      <c r="A58" s="22"/>
      <c r="B58" s="22"/>
      <c r="C58" s="22"/>
    </row>
    <row r="59" spans="1:3" x14ac:dyDescent="0.25">
      <c r="A59" s="22"/>
      <c r="B59" s="22"/>
      <c r="C59" s="22"/>
    </row>
    <row r="60" spans="1:3" x14ac:dyDescent="0.25">
      <c r="A60" s="22"/>
      <c r="B60" s="22"/>
      <c r="C60" s="22"/>
    </row>
    <row r="61" spans="1:3" x14ac:dyDescent="0.25">
      <c r="A61" s="22"/>
      <c r="B61" s="22"/>
      <c r="C61" s="22"/>
    </row>
    <row r="62" spans="1:3" x14ac:dyDescent="0.25">
      <c r="A62" s="22"/>
      <c r="B62" s="22"/>
      <c r="C62" s="22"/>
    </row>
    <row r="63" spans="1:3" x14ac:dyDescent="0.25">
      <c r="A63" s="22"/>
      <c r="B63" s="22"/>
      <c r="C63" s="22"/>
    </row>
    <row r="64" spans="1:3" x14ac:dyDescent="0.25">
      <c r="A64" s="22"/>
      <c r="B64" s="22"/>
      <c r="C64" s="22"/>
    </row>
    <row r="65" spans="1:3" x14ac:dyDescent="0.25">
      <c r="A65" s="22"/>
      <c r="B65" s="22"/>
      <c r="C65" s="22"/>
    </row>
    <row r="66" spans="1:3" x14ac:dyDescent="0.25">
      <c r="A66" s="22"/>
      <c r="B66" s="22"/>
      <c r="C66" s="22"/>
    </row>
    <row r="67" spans="1:3" x14ac:dyDescent="0.25">
      <c r="A67" s="22"/>
      <c r="B67" s="22"/>
      <c r="C67" s="22"/>
    </row>
    <row r="68" spans="1:3" x14ac:dyDescent="0.25">
      <c r="A68" s="22"/>
      <c r="B68" s="22"/>
      <c r="C68" s="22"/>
    </row>
    <row r="69" spans="1:3" x14ac:dyDescent="0.25">
      <c r="A69" s="22"/>
      <c r="B69" s="22"/>
      <c r="C69" s="22"/>
    </row>
    <row r="70" spans="1:3" x14ac:dyDescent="0.25">
      <c r="A70" s="22"/>
      <c r="B70" s="22"/>
      <c r="C70" s="22"/>
    </row>
    <row r="71" spans="1:3" x14ac:dyDescent="0.25">
      <c r="A71" s="22"/>
      <c r="B71" s="22"/>
      <c r="C71" s="22"/>
    </row>
    <row r="72" spans="1:3" x14ac:dyDescent="0.25">
      <c r="A72" s="22"/>
      <c r="B72" s="22"/>
      <c r="C72" s="22"/>
    </row>
    <row r="73" spans="1:3" x14ac:dyDescent="0.25">
      <c r="A73" s="22"/>
      <c r="B73" s="22"/>
      <c r="C73" s="22"/>
    </row>
    <row r="74" spans="1:3" x14ac:dyDescent="0.25">
      <c r="A74" s="22"/>
      <c r="B74" s="22"/>
      <c r="C74" s="22"/>
    </row>
    <row r="75" spans="1:3" x14ac:dyDescent="0.25">
      <c r="A75" s="22"/>
      <c r="B75" s="22"/>
      <c r="C75" s="22"/>
    </row>
    <row r="76" spans="1:3" x14ac:dyDescent="0.25">
      <c r="A76" s="22"/>
      <c r="B76" s="22"/>
      <c r="C76" s="22"/>
    </row>
    <row r="77" spans="1:3" x14ac:dyDescent="0.25">
      <c r="A77" s="22"/>
      <c r="B77" s="22"/>
      <c r="C77" s="22"/>
    </row>
    <row r="78" spans="1:3" x14ac:dyDescent="0.25">
      <c r="A78" s="22"/>
      <c r="B78" s="22"/>
      <c r="C78" s="22"/>
    </row>
    <row r="79" spans="1:3" x14ac:dyDescent="0.25">
      <c r="A79" s="22"/>
      <c r="B79" s="22"/>
      <c r="C79" s="22"/>
    </row>
    <row r="80" spans="1:3" x14ac:dyDescent="0.25">
      <c r="A80" s="22"/>
      <c r="B80" s="22"/>
      <c r="C80" s="22"/>
    </row>
    <row r="81" spans="1:3" x14ac:dyDescent="0.25">
      <c r="A81" s="22"/>
      <c r="B81" s="22"/>
      <c r="C81" s="22"/>
    </row>
    <row r="82" spans="1:3" x14ac:dyDescent="0.25">
      <c r="A82" s="22"/>
      <c r="B82" s="22"/>
      <c r="C82" s="22"/>
    </row>
    <row r="83" spans="1:3" x14ac:dyDescent="0.25">
      <c r="A83" s="22"/>
      <c r="B83" s="22"/>
      <c r="C83" s="22"/>
    </row>
    <row r="84" spans="1:3" x14ac:dyDescent="0.25">
      <c r="A84" s="22"/>
      <c r="B84" s="22"/>
      <c r="C84" s="22"/>
    </row>
    <row r="85" spans="1:3" x14ac:dyDescent="0.25">
      <c r="A85" s="22"/>
      <c r="B85" s="22"/>
      <c r="C85" s="22"/>
    </row>
    <row r="86" spans="1:3" x14ac:dyDescent="0.25">
      <c r="A86" s="22"/>
      <c r="B86" s="22"/>
      <c r="C86" s="22"/>
    </row>
    <row r="87" spans="1:3" x14ac:dyDescent="0.25">
      <c r="A87" s="22"/>
      <c r="B87" s="22"/>
      <c r="C87" s="22"/>
    </row>
    <row r="88" spans="1:3" x14ac:dyDescent="0.25">
      <c r="A88" s="22"/>
      <c r="B88" s="22"/>
      <c r="C88" s="22"/>
    </row>
    <row r="89" spans="1:3" x14ac:dyDescent="0.25">
      <c r="A89" s="22"/>
      <c r="B89" s="22"/>
      <c r="C89" s="22"/>
    </row>
    <row r="90" spans="1:3" x14ac:dyDescent="0.25">
      <c r="A90" s="22"/>
      <c r="B90" s="22"/>
      <c r="C90" s="22"/>
    </row>
    <row r="91" spans="1:3" x14ac:dyDescent="0.25">
      <c r="A91" s="22"/>
      <c r="B91" s="22"/>
      <c r="C91" s="22"/>
    </row>
    <row r="92" spans="1:3" x14ac:dyDescent="0.25">
      <c r="A92" s="22"/>
      <c r="B92" s="22"/>
      <c r="C92" s="22"/>
    </row>
    <row r="93" spans="1:3" x14ac:dyDescent="0.25">
      <c r="A93" s="22"/>
      <c r="B93" s="22"/>
      <c r="C93" s="22"/>
    </row>
    <row r="94" spans="1:3" x14ac:dyDescent="0.25">
      <c r="A94" s="22"/>
      <c r="B94" s="22"/>
      <c r="C94" s="22"/>
    </row>
    <row r="95" spans="1:3" x14ac:dyDescent="0.25">
      <c r="A95" s="22"/>
      <c r="B95" s="22"/>
      <c r="C95" s="22"/>
    </row>
    <row r="96" spans="1:3" x14ac:dyDescent="0.25">
      <c r="A96" s="22"/>
      <c r="B96" s="22"/>
      <c r="C96" s="22"/>
    </row>
    <row r="97" spans="1:3" x14ac:dyDescent="0.25">
      <c r="A97" s="22"/>
      <c r="B97" s="22"/>
      <c r="C97" s="22"/>
    </row>
    <row r="98" spans="1:3" x14ac:dyDescent="0.25">
      <c r="A98" s="22"/>
      <c r="B98" s="22"/>
      <c r="C98" s="22"/>
    </row>
    <row r="99" spans="1:3" x14ac:dyDescent="0.25">
      <c r="A99" s="22"/>
      <c r="B99" s="22"/>
      <c r="C99" s="22"/>
    </row>
    <row r="100" spans="1:3" x14ac:dyDescent="0.25">
      <c r="A100" s="22"/>
      <c r="B100" s="22"/>
      <c r="C100" s="22"/>
    </row>
    <row r="101" spans="1:3" x14ac:dyDescent="0.25">
      <c r="A101" s="22"/>
      <c r="B101" s="22"/>
      <c r="C101" s="22"/>
    </row>
    <row r="102" spans="1:3" x14ac:dyDescent="0.25">
      <c r="A102" s="22"/>
      <c r="B102" s="22"/>
      <c r="C102" s="22"/>
    </row>
    <row r="103" spans="1:3" x14ac:dyDescent="0.25">
      <c r="A103" s="22"/>
      <c r="B103" s="22"/>
      <c r="C103" s="22"/>
    </row>
    <row r="104" spans="1:3" x14ac:dyDescent="0.25">
      <c r="A104" s="22"/>
      <c r="B104" s="22"/>
      <c r="C104" s="22"/>
    </row>
    <row r="105" spans="1:3" x14ac:dyDescent="0.25">
      <c r="A105" s="22"/>
      <c r="B105" s="22"/>
      <c r="C105" s="22"/>
    </row>
    <row r="106" spans="1:3" x14ac:dyDescent="0.25">
      <c r="A106" s="22"/>
      <c r="B106" s="22"/>
      <c r="C106" s="22"/>
    </row>
    <row r="107" spans="1:3" x14ac:dyDescent="0.25">
      <c r="A107" s="22"/>
      <c r="B107" s="22"/>
      <c r="C107" s="22"/>
    </row>
    <row r="108" spans="1:3" x14ac:dyDescent="0.25">
      <c r="A108" s="22"/>
      <c r="B108" s="22"/>
      <c r="C108" s="22"/>
    </row>
    <row r="109" spans="1:3" x14ac:dyDescent="0.25">
      <c r="A109" s="22"/>
      <c r="B109" s="22"/>
      <c r="C109" s="22"/>
    </row>
    <row r="110" spans="1:3" x14ac:dyDescent="0.25">
      <c r="A110" s="22"/>
      <c r="B110" s="22"/>
      <c r="C110" s="22"/>
    </row>
    <row r="111" spans="1:3" x14ac:dyDescent="0.25">
      <c r="A111" s="22"/>
      <c r="B111" s="22"/>
      <c r="C111" s="22"/>
    </row>
    <row r="112" spans="1:3" x14ac:dyDescent="0.25">
      <c r="A112" s="22"/>
      <c r="B112" s="22"/>
      <c r="C112" s="22"/>
    </row>
    <row r="113" spans="1:3" x14ac:dyDescent="0.25">
      <c r="A113" s="22"/>
      <c r="B113" s="22"/>
      <c r="C113" s="22"/>
    </row>
    <row r="114" spans="1:3" x14ac:dyDescent="0.25">
      <c r="A114" s="22"/>
      <c r="B114" s="22"/>
      <c r="C114" s="22"/>
    </row>
    <row r="115" spans="1:3" x14ac:dyDescent="0.25">
      <c r="A115" s="22"/>
      <c r="B115" s="22"/>
      <c r="C115" s="22"/>
    </row>
    <row r="116" spans="1:3" x14ac:dyDescent="0.25">
      <c r="A116" s="22"/>
      <c r="B116" s="22"/>
      <c r="C116" s="22"/>
    </row>
    <row r="117" spans="1:3" x14ac:dyDescent="0.25">
      <c r="A117" s="22"/>
      <c r="B117" s="22"/>
      <c r="C117" s="22"/>
    </row>
    <row r="118" spans="1:3" x14ac:dyDescent="0.25">
      <c r="A118" s="22"/>
      <c r="B118" s="22"/>
      <c r="C118" s="22"/>
    </row>
    <row r="119" spans="1:3" x14ac:dyDescent="0.25">
      <c r="A119" s="22"/>
      <c r="B119" s="22"/>
      <c r="C119" s="22"/>
    </row>
    <row r="120" spans="1:3" x14ac:dyDescent="0.25">
      <c r="A120" s="22"/>
      <c r="B120" s="22"/>
      <c r="C120" s="22"/>
    </row>
    <row r="121" spans="1:3" x14ac:dyDescent="0.25">
      <c r="A121" s="22"/>
      <c r="B121" s="22"/>
      <c r="C121" s="22"/>
    </row>
    <row r="122" spans="1:3" x14ac:dyDescent="0.25">
      <c r="A122" s="22"/>
      <c r="B122" s="22"/>
      <c r="C122" s="22"/>
    </row>
    <row r="123" spans="1:3" x14ac:dyDescent="0.25">
      <c r="A123" s="22"/>
      <c r="B123" s="22"/>
      <c r="C123" s="22"/>
    </row>
    <row r="124" spans="1:3" x14ac:dyDescent="0.25">
      <c r="A124" s="22"/>
      <c r="B124" s="22"/>
      <c r="C124" s="22"/>
    </row>
    <row r="125" spans="1:3" x14ac:dyDescent="0.25">
      <c r="A125" s="22"/>
      <c r="B125" s="22"/>
      <c r="C125" s="22"/>
    </row>
    <row r="126" spans="1:3" x14ac:dyDescent="0.25">
      <c r="A126" s="22"/>
      <c r="B126" s="22"/>
      <c r="C126" s="22"/>
    </row>
    <row r="127" spans="1:3" x14ac:dyDescent="0.25">
      <c r="A127" s="22"/>
      <c r="B127" s="22"/>
      <c r="C127" s="22"/>
    </row>
    <row r="128" spans="1:3" x14ac:dyDescent="0.25">
      <c r="A128" s="22"/>
      <c r="B128" s="22"/>
      <c r="C128" s="22"/>
    </row>
    <row r="129" spans="1:3" x14ac:dyDescent="0.25">
      <c r="A129" s="22"/>
      <c r="B129" s="22"/>
      <c r="C129" s="22"/>
    </row>
    <row r="130" spans="1:3" x14ac:dyDescent="0.25">
      <c r="A130" s="22"/>
      <c r="B130" s="22"/>
      <c r="C130" s="22"/>
    </row>
    <row r="131" spans="1:3" x14ac:dyDescent="0.25">
      <c r="A131" s="22"/>
      <c r="B131" s="22"/>
      <c r="C131" s="22"/>
    </row>
    <row r="132" spans="1:3" x14ac:dyDescent="0.25">
      <c r="A132" s="22"/>
      <c r="B132" s="22"/>
      <c r="C132" s="22"/>
    </row>
    <row r="133" spans="1:3" x14ac:dyDescent="0.25">
      <c r="A133" s="22"/>
      <c r="B133" s="22"/>
      <c r="C133" s="22"/>
    </row>
    <row r="134" spans="1:3" x14ac:dyDescent="0.25">
      <c r="A134" s="22"/>
      <c r="B134" s="22"/>
      <c r="C134" s="22"/>
    </row>
    <row r="135" spans="1:3" x14ac:dyDescent="0.25">
      <c r="A135" s="22"/>
      <c r="B135" s="22"/>
      <c r="C135" s="22"/>
    </row>
    <row r="136" spans="1:3" x14ac:dyDescent="0.25">
      <c r="A136" s="22"/>
      <c r="B136" s="22"/>
      <c r="C136" s="22"/>
    </row>
    <row r="137" spans="1:3" x14ac:dyDescent="0.25">
      <c r="A137" s="22"/>
      <c r="B137" s="22"/>
      <c r="C137" s="22"/>
    </row>
    <row r="138" spans="1:3" x14ac:dyDescent="0.25">
      <c r="A138" s="22"/>
      <c r="B138" s="22"/>
      <c r="C138" s="22"/>
    </row>
    <row r="139" spans="1:3" x14ac:dyDescent="0.25">
      <c r="A139" s="22"/>
      <c r="B139" s="22"/>
      <c r="C139" s="22"/>
    </row>
    <row r="140" spans="1:3" x14ac:dyDescent="0.25">
      <c r="A140" s="22"/>
      <c r="B140" s="22"/>
      <c r="C140" s="22"/>
    </row>
    <row r="141" spans="1:3" x14ac:dyDescent="0.25">
      <c r="A141" s="22"/>
      <c r="B141" s="22"/>
      <c r="C141" s="22"/>
    </row>
    <row r="142" spans="1:3" x14ac:dyDescent="0.25">
      <c r="A142" s="22"/>
      <c r="B142" s="22"/>
      <c r="C142" s="22"/>
    </row>
    <row r="143" spans="1:3" x14ac:dyDescent="0.25">
      <c r="A143" s="22"/>
      <c r="B143" s="22"/>
      <c r="C143" s="22"/>
    </row>
    <row r="144" spans="1:3" x14ac:dyDescent="0.25">
      <c r="A144" s="22"/>
      <c r="B144" s="22"/>
      <c r="C144" s="22"/>
    </row>
    <row r="145" spans="1:3" x14ac:dyDescent="0.25">
      <c r="A145" s="22"/>
      <c r="B145" s="22"/>
      <c r="C145" s="22"/>
    </row>
    <row r="146" spans="1:3" x14ac:dyDescent="0.25">
      <c r="A146" s="22"/>
      <c r="B146" s="22"/>
      <c r="C146" s="22"/>
    </row>
    <row r="147" spans="1:3" x14ac:dyDescent="0.25">
      <c r="A147" s="22"/>
      <c r="B147" s="22"/>
      <c r="C147" s="22"/>
    </row>
    <row r="148" spans="1:3" x14ac:dyDescent="0.25">
      <c r="A148" s="22"/>
      <c r="B148" s="22"/>
      <c r="C148" s="22"/>
    </row>
    <row r="149" spans="1:3" x14ac:dyDescent="0.25">
      <c r="A149" s="22"/>
      <c r="B149" s="22"/>
      <c r="C149" s="22"/>
    </row>
    <row r="150" spans="1:3" x14ac:dyDescent="0.25">
      <c r="A150" s="22"/>
      <c r="B150" s="22"/>
      <c r="C150" s="22"/>
    </row>
    <row r="151" spans="1:3" x14ac:dyDescent="0.25">
      <c r="A151" s="22"/>
      <c r="B151" s="22"/>
      <c r="C151" s="22"/>
    </row>
    <row r="152" spans="1:3" x14ac:dyDescent="0.25">
      <c r="A152" s="22"/>
      <c r="B152" s="22"/>
      <c r="C152" s="22"/>
    </row>
    <row r="153" spans="1:3" x14ac:dyDescent="0.25">
      <c r="A153" s="22"/>
      <c r="B153" s="22"/>
      <c r="C153" s="22"/>
    </row>
    <row r="154" spans="1:3" x14ac:dyDescent="0.25">
      <c r="A154" s="22"/>
      <c r="B154" s="22"/>
      <c r="C154" s="22"/>
    </row>
    <row r="155" spans="1:3" x14ac:dyDescent="0.25">
      <c r="A155" s="22"/>
      <c r="B155" s="22"/>
      <c r="C155" s="22"/>
    </row>
    <row r="156" spans="1:3" x14ac:dyDescent="0.25">
      <c r="A156" s="22"/>
      <c r="B156" s="22"/>
      <c r="C156" s="22"/>
    </row>
    <row r="157" spans="1:3" x14ac:dyDescent="0.25">
      <c r="A157" s="22"/>
      <c r="B157" s="22"/>
      <c r="C157" s="22"/>
    </row>
    <row r="158" spans="1:3" x14ac:dyDescent="0.25">
      <c r="A158" s="22"/>
      <c r="B158" s="22"/>
      <c r="C158" s="22"/>
    </row>
    <row r="159" spans="1:3" x14ac:dyDescent="0.25">
      <c r="A159" s="22"/>
      <c r="B159" s="22"/>
      <c r="C159" s="22"/>
    </row>
    <row r="160" spans="1:3" x14ac:dyDescent="0.25">
      <c r="A160" s="22"/>
      <c r="B160" s="22"/>
      <c r="C160" s="22"/>
    </row>
    <row r="161" spans="1:3" x14ac:dyDescent="0.25">
      <c r="A161" s="22"/>
      <c r="B161" s="22"/>
      <c r="C161" s="22"/>
    </row>
    <row r="162" spans="1:3" x14ac:dyDescent="0.25">
      <c r="A162" s="22"/>
      <c r="B162" s="22"/>
      <c r="C162" s="22"/>
    </row>
    <row r="163" spans="1:3" x14ac:dyDescent="0.25">
      <c r="A163" s="22"/>
      <c r="B163" s="22"/>
      <c r="C163" s="22"/>
    </row>
    <row r="164" spans="1:3" x14ac:dyDescent="0.25">
      <c r="A164" s="22"/>
      <c r="B164" s="22"/>
      <c r="C164" s="22"/>
    </row>
    <row r="165" spans="1:3" x14ac:dyDescent="0.25">
      <c r="A165" s="22"/>
      <c r="B165" s="22"/>
      <c r="C165" s="22"/>
    </row>
    <row r="166" spans="1:3" x14ac:dyDescent="0.25">
      <c r="A166" s="22"/>
      <c r="B166" s="22"/>
      <c r="C166" s="22"/>
    </row>
    <row r="167" spans="1:3" x14ac:dyDescent="0.25">
      <c r="A167" s="22"/>
      <c r="B167" s="22"/>
      <c r="C167" s="22"/>
    </row>
    <row r="168" spans="1:3" x14ac:dyDescent="0.25">
      <c r="A168" s="22"/>
      <c r="B168" s="22"/>
      <c r="C168" s="22"/>
    </row>
    <row r="169" spans="1:3" x14ac:dyDescent="0.25">
      <c r="A169" s="22"/>
      <c r="B169" s="22"/>
      <c r="C169" s="22"/>
    </row>
    <row r="170" spans="1:3" x14ac:dyDescent="0.25">
      <c r="A170" s="22"/>
      <c r="B170" s="22"/>
      <c r="C170" s="22"/>
    </row>
    <row r="171" spans="1:3" x14ac:dyDescent="0.25">
      <c r="A171" s="22"/>
      <c r="B171" s="22"/>
      <c r="C171" s="22"/>
    </row>
    <row r="172" spans="1:3" x14ac:dyDescent="0.25">
      <c r="A172" s="22"/>
      <c r="B172" s="22"/>
      <c r="C172" s="22"/>
    </row>
    <row r="173" spans="1:3" x14ac:dyDescent="0.25">
      <c r="A173" s="22"/>
      <c r="B173" s="22"/>
      <c r="C173" s="22"/>
    </row>
    <row r="174" spans="1:3" x14ac:dyDescent="0.25">
      <c r="A174" s="22"/>
      <c r="B174" s="22"/>
      <c r="C174" s="22"/>
    </row>
    <row r="175" spans="1:3" x14ac:dyDescent="0.25">
      <c r="A175" s="22"/>
      <c r="B175" s="22"/>
      <c r="C175" s="22"/>
    </row>
    <row r="176" spans="1:3" x14ac:dyDescent="0.25">
      <c r="A176" s="22"/>
      <c r="B176" s="22"/>
      <c r="C176" s="22"/>
    </row>
    <row r="177" spans="1:3" x14ac:dyDescent="0.25">
      <c r="A177" s="22"/>
      <c r="B177" s="22"/>
      <c r="C177" s="22"/>
    </row>
    <row r="178" spans="1:3" x14ac:dyDescent="0.25">
      <c r="A178" s="22"/>
      <c r="B178" s="22"/>
      <c r="C178" s="22"/>
    </row>
    <row r="179" spans="1:3" x14ac:dyDescent="0.25">
      <c r="A179" s="22"/>
      <c r="B179" s="22"/>
      <c r="C179" s="22"/>
    </row>
    <row r="180" spans="1:3" x14ac:dyDescent="0.25">
      <c r="A180" s="22"/>
      <c r="B180" s="22"/>
      <c r="C180" s="22"/>
    </row>
    <row r="181" spans="1:3" x14ac:dyDescent="0.25">
      <c r="A181" s="22"/>
      <c r="B181" s="22"/>
      <c r="C181" s="22"/>
    </row>
    <row r="182" spans="1:3" x14ac:dyDescent="0.25">
      <c r="A182" s="22"/>
      <c r="B182" s="22"/>
      <c r="C182" s="22"/>
    </row>
    <row r="183" spans="1:3" x14ac:dyDescent="0.25">
      <c r="A183" s="22"/>
      <c r="B183" s="22"/>
      <c r="C183" s="22"/>
    </row>
    <row r="184" spans="1:3" x14ac:dyDescent="0.25">
      <c r="A184" s="22"/>
      <c r="B184" s="22"/>
      <c r="C184" s="22"/>
    </row>
    <row r="185" spans="1:3" x14ac:dyDescent="0.25">
      <c r="A185" s="22"/>
      <c r="B185" s="22"/>
      <c r="C185" s="22"/>
    </row>
    <row r="186" spans="1:3" x14ac:dyDescent="0.25">
      <c r="A186" s="22"/>
      <c r="B186" s="22"/>
      <c r="C186" s="22"/>
    </row>
    <row r="187" spans="1:3" x14ac:dyDescent="0.25">
      <c r="A187" s="22"/>
      <c r="B187" s="22"/>
      <c r="C187" s="22"/>
    </row>
    <row r="188" spans="1:3" x14ac:dyDescent="0.25">
      <c r="A188" s="22"/>
      <c r="B188" s="22"/>
      <c r="C188" s="22"/>
    </row>
    <row r="189" spans="1:3" x14ac:dyDescent="0.25">
      <c r="A189" s="22"/>
      <c r="B189" s="22"/>
      <c r="C189" s="22"/>
    </row>
    <row r="190" spans="1:3" x14ac:dyDescent="0.25">
      <c r="A190" s="22"/>
      <c r="B190" s="22"/>
      <c r="C190" s="22"/>
    </row>
    <row r="191" spans="1:3" x14ac:dyDescent="0.25">
      <c r="A191" s="22"/>
      <c r="B191" s="22"/>
      <c r="C191" s="22"/>
    </row>
    <row r="192" spans="1:3" x14ac:dyDescent="0.25">
      <c r="A192" s="22"/>
      <c r="B192" s="22"/>
      <c r="C192" s="22"/>
    </row>
    <row r="193" spans="1:3" x14ac:dyDescent="0.25">
      <c r="A193" s="22"/>
      <c r="B193" s="22"/>
      <c r="C193" s="22"/>
    </row>
    <row r="194" spans="1:3" x14ac:dyDescent="0.25">
      <c r="A194" s="22"/>
      <c r="B194" s="22"/>
      <c r="C194" s="22"/>
    </row>
    <row r="195" spans="1:3" x14ac:dyDescent="0.25">
      <c r="A195" s="22"/>
      <c r="B195" s="22"/>
      <c r="C195" s="22"/>
    </row>
    <row r="196" spans="1:3" x14ac:dyDescent="0.25">
      <c r="A196" s="22"/>
      <c r="B196" s="22"/>
      <c r="C196" s="22"/>
    </row>
    <row r="197" spans="1:3" x14ac:dyDescent="0.25">
      <c r="A197" s="22"/>
      <c r="B197" s="22"/>
      <c r="C197" s="22"/>
    </row>
    <row r="198" spans="1:3" x14ac:dyDescent="0.25">
      <c r="A198" s="22"/>
      <c r="B198" s="22"/>
      <c r="C198" s="22"/>
    </row>
    <row r="199" spans="1:3" x14ac:dyDescent="0.25">
      <c r="A199" s="22"/>
      <c r="B199" s="22"/>
      <c r="C199" s="22"/>
    </row>
    <row r="200" spans="1:3" x14ac:dyDescent="0.25">
      <c r="A200" s="22"/>
      <c r="B200" s="22"/>
      <c r="C200" s="22"/>
    </row>
    <row r="201" spans="1:3" x14ac:dyDescent="0.25">
      <c r="A201" s="22"/>
      <c r="B201" s="22"/>
      <c r="C201" s="22"/>
    </row>
    <row r="202" spans="1:3" x14ac:dyDescent="0.25">
      <c r="A202" s="22"/>
      <c r="B202" s="22"/>
      <c r="C202" s="22"/>
    </row>
    <row r="203" spans="1:3" x14ac:dyDescent="0.25">
      <c r="A203" s="22"/>
      <c r="B203" s="22"/>
      <c r="C203" s="22"/>
    </row>
    <row r="204" spans="1:3" x14ac:dyDescent="0.25">
      <c r="A204" s="22"/>
      <c r="B204" s="22"/>
      <c r="C204" s="22"/>
    </row>
    <row r="205" spans="1:3" x14ac:dyDescent="0.25">
      <c r="A205" s="22"/>
      <c r="B205" s="22"/>
      <c r="C205" s="22"/>
    </row>
    <row r="206" spans="1:3" x14ac:dyDescent="0.25">
      <c r="A206" s="22"/>
      <c r="B206" s="22"/>
      <c r="C206" s="22"/>
    </row>
    <row r="207" spans="1:3" x14ac:dyDescent="0.25">
      <c r="A207" s="22"/>
      <c r="B207" s="22"/>
      <c r="C207" s="22"/>
    </row>
    <row r="208" spans="1:3" x14ac:dyDescent="0.25">
      <c r="A208" s="22"/>
      <c r="B208" s="22"/>
      <c r="C208" s="22"/>
    </row>
    <row r="209" spans="1:3" x14ac:dyDescent="0.25">
      <c r="A209" s="22"/>
      <c r="B209" s="22"/>
      <c r="C209" s="22"/>
    </row>
    <row r="210" spans="1:3" x14ac:dyDescent="0.25">
      <c r="A210" s="22"/>
      <c r="B210" s="22"/>
      <c r="C210" s="22"/>
    </row>
    <row r="211" spans="1:3" x14ac:dyDescent="0.25">
      <c r="A211" s="22"/>
      <c r="B211" s="22"/>
      <c r="C211" s="22"/>
    </row>
    <row r="212" spans="1:3" x14ac:dyDescent="0.25">
      <c r="A212" s="22"/>
      <c r="B212" s="22"/>
      <c r="C212" s="22"/>
    </row>
    <row r="213" spans="1:3" x14ac:dyDescent="0.25">
      <c r="A213" s="22"/>
      <c r="B213" s="22"/>
      <c r="C213" s="22"/>
    </row>
    <row r="214" spans="1:3" x14ac:dyDescent="0.25">
      <c r="A214" s="22"/>
      <c r="B214" s="22"/>
      <c r="C214" s="22"/>
    </row>
    <row r="215" spans="1:3" x14ac:dyDescent="0.25">
      <c r="A215" s="22"/>
      <c r="B215" s="22"/>
      <c r="C215" s="22"/>
    </row>
    <row r="216" spans="1:3" x14ac:dyDescent="0.25">
      <c r="A216" s="22"/>
      <c r="B216" s="22"/>
      <c r="C216" s="22"/>
    </row>
    <row r="217" spans="1:3" x14ac:dyDescent="0.25">
      <c r="A217" s="22"/>
      <c r="B217" s="22"/>
      <c r="C217" s="22"/>
    </row>
    <row r="218" spans="1:3" x14ac:dyDescent="0.25">
      <c r="A218" s="22"/>
      <c r="B218" s="22"/>
      <c r="C218" s="22"/>
    </row>
    <row r="219" spans="1:3" x14ac:dyDescent="0.25">
      <c r="A219" s="22"/>
      <c r="B219" s="22"/>
      <c r="C219" s="22"/>
    </row>
    <row r="220" spans="1:3" x14ac:dyDescent="0.25">
      <c r="A220" s="22"/>
      <c r="B220" s="22"/>
      <c r="C220" s="22"/>
    </row>
    <row r="221" spans="1:3" x14ac:dyDescent="0.25">
      <c r="A221" s="22"/>
      <c r="B221" s="22"/>
      <c r="C221" s="22"/>
    </row>
    <row r="222" spans="1:3" x14ac:dyDescent="0.25">
      <c r="A222" s="22"/>
      <c r="B222" s="22"/>
      <c r="C222" s="22"/>
    </row>
    <row r="223" spans="1:3" x14ac:dyDescent="0.25">
      <c r="A223" s="22"/>
      <c r="B223" s="22"/>
      <c r="C223" s="22"/>
    </row>
    <row r="224" spans="1:3" x14ac:dyDescent="0.25">
      <c r="A224" s="22"/>
      <c r="B224" s="22"/>
      <c r="C224" s="22"/>
    </row>
    <row r="225" spans="1:3" x14ac:dyDescent="0.25">
      <c r="A225" s="22"/>
      <c r="B225" s="22"/>
      <c r="C225" s="22"/>
    </row>
    <row r="226" spans="1:3" x14ac:dyDescent="0.25">
      <c r="A226" s="22"/>
      <c r="B226" s="22"/>
      <c r="C226" s="22"/>
    </row>
    <row r="227" spans="1:3" x14ac:dyDescent="0.25">
      <c r="A227" s="22"/>
      <c r="B227" s="22"/>
      <c r="C227" s="22"/>
    </row>
    <row r="228" spans="1:3" x14ac:dyDescent="0.25">
      <c r="A228" s="22"/>
      <c r="B228" s="22"/>
      <c r="C228" s="22"/>
    </row>
    <row r="229" spans="1:3" x14ac:dyDescent="0.25">
      <c r="A229" s="22"/>
      <c r="B229" s="22"/>
      <c r="C229" s="22"/>
    </row>
    <row r="230" spans="1:3" x14ac:dyDescent="0.25">
      <c r="A230" s="22"/>
      <c r="B230" s="22"/>
      <c r="C230" s="22"/>
    </row>
    <row r="231" spans="1:3" x14ac:dyDescent="0.25">
      <c r="A231" s="22"/>
      <c r="B231" s="22"/>
      <c r="C231" s="22"/>
    </row>
    <row r="232" spans="1:3" x14ac:dyDescent="0.25">
      <c r="A232" s="22"/>
      <c r="B232" s="22"/>
      <c r="C232" s="22"/>
    </row>
    <row r="233" spans="1:3" x14ac:dyDescent="0.25">
      <c r="A233" s="22"/>
      <c r="B233" s="22"/>
      <c r="C233" s="22"/>
    </row>
    <row r="234" spans="1:3" x14ac:dyDescent="0.25">
      <c r="A234" s="22"/>
      <c r="B234" s="22"/>
      <c r="C234" s="22"/>
    </row>
    <row r="235" spans="1:3" x14ac:dyDescent="0.25">
      <c r="A235" s="22"/>
      <c r="B235" s="22"/>
      <c r="C235" s="22"/>
    </row>
    <row r="236" spans="1:3" x14ac:dyDescent="0.25">
      <c r="A236" s="22"/>
      <c r="B236" s="22"/>
      <c r="C236" s="22"/>
    </row>
    <row r="237" spans="1:3" x14ac:dyDescent="0.25">
      <c r="A237" s="22"/>
      <c r="B237" s="22"/>
      <c r="C237" s="22"/>
    </row>
    <row r="238" spans="1:3" x14ac:dyDescent="0.25">
      <c r="A238" s="22"/>
      <c r="B238" s="22"/>
      <c r="C238" s="22"/>
    </row>
    <row r="239" spans="1:3" x14ac:dyDescent="0.25">
      <c r="A239" s="22"/>
      <c r="B239" s="22"/>
      <c r="C239" s="22"/>
    </row>
    <row r="240" spans="1:3" x14ac:dyDescent="0.25">
      <c r="A240" s="22"/>
      <c r="B240" s="22"/>
      <c r="C240" s="22"/>
    </row>
    <row r="241" spans="1:3" x14ac:dyDescent="0.25">
      <c r="A241" s="22"/>
      <c r="B241" s="22"/>
      <c r="C241" s="22"/>
    </row>
    <row r="242" spans="1:3" x14ac:dyDescent="0.25">
      <c r="A242" s="22"/>
      <c r="B242" s="22"/>
      <c r="C242" s="22"/>
    </row>
    <row r="243" spans="1:3" x14ac:dyDescent="0.25">
      <c r="A243" s="22"/>
      <c r="B243" s="22"/>
      <c r="C243" s="22"/>
    </row>
    <row r="244" spans="1:3" x14ac:dyDescent="0.25">
      <c r="A244" s="22"/>
      <c r="B244" s="22"/>
      <c r="C244" s="22"/>
    </row>
    <row r="245" spans="1:3" x14ac:dyDescent="0.25">
      <c r="A245" s="22"/>
      <c r="B245" s="22"/>
      <c r="C245" s="22"/>
    </row>
    <row r="246" spans="1:3" x14ac:dyDescent="0.25">
      <c r="A246" s="22"/>
      <c r="B246" s="22"/>
      <c r="C246" s="22"/>
    </row>
    <row r="247" spans="1:3" x14ac:dyDescent="0.25">
      <c r="A247" s="22"/>
      <c r="B247" s="22"/>
      <c r="C247" s="22"/>
    </row>
    <row r="248" spans="1:3" x14ac:dyDescent="0.25">
      <c r="A248" s="22"/>
      <c r="B248" s="22"/>
      <c r="C248" s="22"/>
    </row>
    <row r="249" spans="1:3" x14ac:dyDescent="0.25">
      <c r="A249" s="22"/>
      <c r="B249" s="22"/>
      <c r="C249" s="22"/>
    </row>
    <row r="250" spans="1:3" x14ac:dyDescent="0.25">
      <c r="A250" s="22"/>
      <c r="B250" s="22"/>
      <c r="C250" s="22"/>
    </row>
    <row r="251" spans="1:3" x14ac:dyDescent="0.25">
      <c r="A251" s="22"/>
      <c r="B251" s="22"/>
      <c r="C251" s="22"/>
    </row>
    <row r="252" spans="1:3" x14ac:dyDescent="0.25">
      <c r="A252" s="22"/>
      <c r="B252" s="22"/>
      <c r="C252" s="22"/>
    </row>
    <row r="253" spans="1:3" x14ac:dyDescent="0.25">
      <c r="A253" s="22"/>
      <c r="B253" s="22"/>
      <c r="C253" s="22"/>
    </row>
    <row r="254" spans="1:3" x14ac:dyDescent="0.25">
      <c r="A254" s="22"/>
      <c r="B254" s="22"/>
      <c r="C254" s="22"/>
    </row>
    <row r="255" spans="1:3" x14ac:dyDescent="0.25">
      <c r="A255" s="22"/>
      <c r="B255" s="22"/>
      <c r="C255" s="22"/>
    </row>
    <row r="256" spans="1:3" x14ac:dyDescent="0.25">
      <c r="A256" s="22"/>
      <c r="B256" s="22"/>
      <c r="C256" s="22"/>
    </row>
    <row r="257" spans="1:3" x14ac:dyDescent="0.25">
      <c r="A257" s="22"/>
      <c r="B257" s="22"/>
      <c r="C257" s="22"/>
    </row>
    <row r="258" spans="1:3" x14ac:dyDescent="0.25">
      <c r="A258" s="22"/>
      <c r="B258" s="22"/>
      <c r="C258" s="22"/>
    </row>
    <row r="259" spans="1:3" x14ac:dyDescent="0.25">
      <c r="A259" s="22"/>
      <c r="B259" s="22"/>
      <c r="C259" s="22"/>
    </row>
    <row r="260" spans="1:3" x14ac:dyDescent="0.25">
      <c r="A260" s="22"/>
      <c r="B260" s="22"/>
      <c r="C260" s="22"/>
    </row>
    <row r="261" spans="1:3" x14ac:dyDescent="0.25">
      <c r="A261" s="22"/>
      <c r="B261" s="22"/>
      <c r="C261" s="22"/>
    </row>
    <row r="262" spans="1:3" x14ac:dyDescent="0.25">
      <c r="A262" s="22"/>
      <c r="B262" s="22"/>
      <c r="C262" s="22"/>
    </row>
    <row r="263" spans="1:3" x14ac:dyDescent="0.25">
      <c r="A263" s="22"/>
      <c r="B263" s="22"/>
      <c r="C263" s="22"/>
    </row>
    <row r="264" spans="1:3" x14ac:dyDescent="0.25">
      <c r="A264" s="22"/>
      <c r="B264" s="22"/>
      <c r="C264" s="22"/>
    </row>
    <row r="265" spans="1:3" x14ac:dyDescent="0.25">
      <c r="A265" s="22"/>
      <c r="B265" s="22"/>
      <c r="C265" s="22"/>
    </row>
    <row r="266" spans="1:3" x14ac:dyDescent="0.25">
      <c r="A266" s="22"/>
      <c r="B266" s="22"/>
      <c r="C266" s="22"/>
    </row>
    <row r="267" spans="1:3" x14ac:dyDescent="0.25">
      <c r="A267" s="22"/>
      <c r="B267" s="22"/>
      <c r="C267" s="22"/>
    </row>
    <row r="268" spans="1:3" x14ac:dyDescent="0.25">
      <c r="A268" s="22"/>
      <c r="B268" s="22"/>
      <c r="C268" s="22"/>
    </row>
    <row r="269" spans="1:3" x14ac:dyDescent="0.25">
      <c r="A269" s="22"/>
      <c r="B269" s="22"/>
      <c r="C269" s="22"/>
    </row>
    <row r="270" spans="1:3" x14ac:dyDescent="0.25">
      <c r="A270" s="22"/>
      <c r="B270" s="22"/>
      <c r="C270" s="22"/>
    </row>
    <row r="271" spans="1:3" x14ac:dyDescent="0.25">
      <c r="A271" s="22"/>
      <c r="B271" s="22"/>
      <c r="C271" s="22"/>
    </row>
    <row r="272" spans="1:3" x14ac:dyDescent="0.25">
      <c r="A272" s="22"/>
      <c r="B272" s="22"/>
      <c r="C272" s="22"/>
    </row>
    <row r="273" spans="1:3" x14ac:dyDescent="0.25">
      <c r="A273" s="22"/>
      <c r="B273" s="22"/>
      <c r="C273" s="22"/>
    </row>
    <row r="274" spans="1:3" x14ac:dyDescent="0.25">
      <c r="A274" s="22"/>
      <c r="B274" s="22"/>
      <c r="C274" s="22"/>
    </row>
    <row r="275" spans="1:3" x14ac:dyDescent="0.25">
      <c r="A275" s="22"/>
      <c r="B275" s="22"/>
      <c r="C275" s="22"/>
    </row>
    <row r="276" spans="1:3" x14ac:dyDescent="0.25">
      <c r="A276" s="22"/>
      <c r="B276" s="22"/>
      <c r="C276" s="22"/>
    </row>
    <row r="277" spans="1:3" x14ac:dyDescent="0.25">
      <c r="A277" s="22"/>
      <c r="B277" s="22"/>
      <c r="C277" s="22"/>
    </row>
    <row r="278" spans="1:3" x14ac:dyDescent="0.25">
      <c r="A278" s="22"/>
      <c r="B278" s="22"/>
      <c r="C278" s="22"/>
    </row>
    <row r="279" spans="1:3" x14ac:dyDescent="0.25">
      <c r="A279" s="22"/>
      <c r="B279" s="22"/>
      <c r="C279" s="22"/>
    </row>
    <row r="280" spans="1:3" x14ac:dyDescent="0.25">
      <c r="A280" s="22"/>
      <c r="B280" s="22"/>
      <c r="C280" s="22"/>
    </row>
    <row r="281" spans="1:3" x14ac:dyDescent="0.25">
      <c r="A281" s="22"/>
      <c r="B281" s="22"/>
      <c r="C281" s="22"/>
    </row>
    <row r="282" spans="1:3" x14ac:dyDescent="0.25">
      <c r="A282" s="22"/>
      <c r="B282" s="22"/>
      <c r="C282" s="22"/>
    </row>
    <row r="283" spans="1:3" x14ac:dyDescent="0.25">
      <c r="A283" s="22"/>
      <c r="B283" s="22"/>
      <c r="C283" s="22"/>
    </row>
    <row r="284" spans="1:3" x14ac:dyDescent="0.25">
      <c r="A284" s="22"/>
      <c r="B284" s="22"/>
      <c r="C284" s="22"/>
    </row>
    <row r="285" spans="1:3" x14ac:dyDescent="0.25">
      <c r="A285" s="22"/>
      <c r="B285" s="22"/>
      <c r="C285" s="22"/>
    </row>
    <row r="286" spans="1:3" x14ac:dyDescent="0.25">
      <c r="A286" s="22"/>
      <c r="B286" s="22"/>
      <c r="C286" s="22"/>
    </row>
    <row r="287" spans="1:3" x14ac:dyDescent="0.25">
      <c r="A287" s="22"/>
      <c r="B287" s="22"/>
      <c r="C287" s="22"/>
    </row>
    <row r="288" spans="1:3" x14ac:dyDescent="0.25">
      <c r="A288" s="22"/>
      <c r="B288" s="22"/>
      <c r="C288" s="22"/>
    </row>
    <row r="289" spans="1:3" x14ac:dyDescent="0.25">
      <c r="A289" s="22"/>
      <c r="B289" s="22"/>
      <c r="C289" s="22"/>
    </row>
    <row r="290" spans="1:3" x14ac:dyDescent="0.25">
      <c r="A290" s="22"/>
      <c r="B290" s="22"/>
      <c r="C290" s="22"/>
    </row>
    <row r="291" spans="1:3" x14ac:dyDescent="0.25">
      <c r="A291" s="22"/>
      <c r="B291" s="22"/>
      <c r="C291" s="22"/>
    </row>
    <row r="292" spans="1:3" x14ac:dyDescent="0.25">
      <c r="A292" s="22"/>
      <c r="B292" s="22"/>
      <c r="C292" s="22"/>
    </row>
    <row r="293" spans="1:3" x14ac:dyDescent="0.25">
      <c r="A293" s="22"/>
      <c r="B293" s="22"/>
      <c r="C293" s="22"/>
    </row>
    <row r="294" spans="1:3" x14ac:dyDescent="0.25">
      <c r="A294" s="22"/>
      <c r="B294" s="22"/>
      <c r="C294" s="22"/>
    </row>
    <row r="295" spans="1:3" x14ac:dyDescent="0.25">
      <c r="A295" s="22"/>
      <c r="B295" s="22"/>
      <c r="C295" s="22"/>
    </row>
    <row r="296" spans="1:3" x14ac:dyDescent="0.25">
      <c r="A296" s="22"/>
      <c r="B296" s="22"/>
      <c r="C296" s="22"/>
    </row>
    <row r="297" spans="1:3" x14ac:dyDescent="0.25">
      <c r="A297" s="22"/>
      <c r="B297" s="22"/>
      <c r="C297" s="22"/>
    </row>
    <row r="298" spans="1:3" x14ac:dyDescent="0.25">
      <c r="A298" s="22"/>
      <c r="B298" s="22"/>
      <c r="C298" s="22"/>
    </row>
    <row r="299" spans="1:3" x14ac:dyDescent="0.25">
      <c r="A299" s="22"/>
      <c r="B299" s="22"/>
      <c r="C299" s="22"/>
    </row>
    <row r="300" spans="1:3" x14ac:dyDescent="0.25">
      <c r="A300" s="22"/>
      <c r="B300" s="22"/>
      <c r="C300" s="22"/>
    </row>
    <row r="301" spans="1:3" x14ac:dyDescent="0.25">
      <c r="A301" s="22"/>
      <c r="B301" s="22"/>
      <c r="C301" s="22"/>
    </row>
    <row r="302" spans="1:3" x14ac:dyDescent="0.25">
      <c r="A302" s="22"/>
      <c r="B302" s="22"/>
      <c r="C302" s="22"/>
    </row>
    <row r="303" spans="1:3" x14ac:dyDescent="0.25">
      <c r="A303" s="22"/>
      <c r="B303" s="22"/>
      <c r="C303" s="22"/>
    </row>
    <row r="304" spans="1:3" x14ac:dyDescent="0.25">
      <c r="A304" s="22"/>
      <c r="B304" s="22"/>
      <c r="C304" s="22"/>
    </row>
    <row r="305" spans="1:3" x14ac:dyDescent="0.25">
      <c r="A305" s="22"/>
      <c r="B305" s="22"/>
      <c r="C305" s="22"/>
    </row>
    <row r="306" spans="1:3" x14ac:dyDescent="0.25">
      <c r="A306" s="22"/>
      <c r="B306" s="22"/>
      <c r="C306" s="22"/>
    </row>
    <row r="307" spans="1:3" x14ac:dyDescent="0.25">
      <c r="A307" s="22"/>
      <c r="B307" s="22"/>
      <c r="C307" s="22"/>
    </row>
    <row r="308" spans="1:3" x14ac:dyDescent="0.25">
      <c r="A308" s="22"/>
      <c r="B308" s="22"/>
      <c r="C308" s="22"/>
    </row>
    <row r="309" spans="1:3" x14ac:dyDescent="0.25">
      <c r="A309" s="22"/>
      <c r="B309" s="22"/>
      <c r="C309" s="22"/>
    </row>
    <row r="310" spans="1:3" x14ac:dyDescent="0.25">
      <c r="A310" s="22"/>
      <c r="B310" s="22"/>
      <c r="C310" s="22"/>
    </row>
    <row r="311" spans="1:3" x14ac:dyDescent="0.25">
      <c r="A311" s="22"/>
      <c r="B311" s="22"/>
      <c r="C311" s="22"/>
    </row>
    <row r="312" spans="1:3" x14ac:dyDescent="0.25">
      <c r="A312" s="22"/>
      <c r="B312" s="22"/>
      <c r="C312" s="22"/>
    </row>
    <row r="313" spans="1:3" x14ac:dyDescent="0.25">
      <c r="A313" s="22"/>
      <c r="B313" s="22"/>
      <c r="C313" s="22"/>
    </row>
    <row r="314" spans="1:3" x14ac:dyDescent="0.25">
      <c r="A314" s="22"/>
      <c r="B314" s="22"/>
      <c r="C314" s="22"/>
    </row>
    <row r="315" spans="1:3" x14ac:dyDescent="0.25">
      <c r="A315" s="22"/>
      <c r="B315" s="22"/>
      <c r="C315" s="22"/>
    </row>
    <row r="316" spans="1:3" x14ac:dyDescent="0.25">
      <c r="A316" s="22"/>
      <c r="B316" s="22"/>
      <c r="C316" s="22"/>
    </row>
    <row r="317" spans="1:3" x14ac:dyDescent="0.25">
      <c r="A317" s="22"/>
      <c r="B317" s="22"/>
      <c r="C317" s="22"/>
    </row>
    <row r="318" spans="1:3" x14ac:dyDescent="0.25">
      <c r="A318" s="22"/>
      <c r="B318" s="22"/>
      <c r="C318" s="22"/>
    </row>
    <row r="319" spans="1:3" x14ac:dyDescent="0.25">
      <c r="A319" s="22"/>
      <c r="B319" s="22"/>
      <c r="C319" s="22"/>
    </row>
    <row r="320" spans="1:3" x14ac:dyDescent="0.25">
      <c r="A320" s="22"/>
      <c r="B320" s="22"/>
      <c r="C320" s="22"/>
    </row>
    <row r="321" spans="1:3" x14ac:dyDescent="0.25">
      <c r="A321" s="22"/>
      <c r="B321" s="22"/>
      <c r="C321" s="22"/>
    </row>
    <row r="322" spans="1:3" x14ac:dyDescent="0.25">
      <c r="A322" s="22"/>
      <c r="B322" s="22"/>
      <c r="C322" s="22"/>
    </row>
    <row r="323" spans="1:3" x14ac:dyDescent="0.25">
      <c r="A323" s="22"/>
      <c r="B323" s="22"/>
      <c r="C323" s="22"/>
    </row>
    <row r="324" spans="1:3" x14ac:dyDescent="0.25">
      <c r="A324" s="22"/>
      <c r="B324" s="22"/>
      <c r="C324" s="22"/>
    </row>
    <row r="325" spans="1:3" x14ac:dyDescent="0.25">
      <c r="A325" s="22"/>
      <c r="B325" s="22"/>
      <c r="C325" s="22"/>
    </row>
    <row r="326" spans="1:3" x14ac:dyDescent="0.25">
      <c r="A326" s="22"/>
      <c r="B326" s="22"/>
      <c r="C326" s="22"/>
    </row>
    <row r="327" spans="1:3" x14ac:dyDescent="0.25">
      <c r="A327" s="22"/>
      <c r="B327" s="22"/>
      <c r="C327" s="22"/>
    </row>
    <row r="328" spans="1:3" x14ac:dyDescent="0.25">
      <c r="A328" s="22"/>
      <c r="B328" s="22"/>
      <c r="C328" s="22"/>
    </row>
    <row r="329" spans="1:3" x14ac:dyDescent="0.25">
      <c r="A329" s="22"/>
      <c r="B329" s="22"/>
      <c r="C329" s="22"/>
    </row>
    <row r="330" spans="1:3" x14ac:dyDescent="0.25">
      <c r="A330" s="22"/>
      <c r="B330" s="22"/>
      <c r="C330" s="22"/>
    </row>
    <row r="331" spans="1:3" x14ac:dyDescent="0.25">
      <c r="A331" s="22"/>
      <c r="B331" s="22"/>
      <c r="C331" s="22"/>
    </row>
    <row r="332" spans="1:3" x14ac:dyDescent="0.25">
      <c r="A332" s="22"/>
      <c r="B332" s="22"/>
      <c r="C332" s="22"/>
    </row>
    <row r="333" spans="1:3" x14ac:dyDescent="0.25">
      <c r="A333" s="22"/>
      <c r="B333" s="22"/>
      <c r="C333" s="22"/>
    </row>
    <row r="334" spans="1:3" x14ac:dyDescent="0.25">
      <c r="A334" s="22"/>
      <c r="B334" s="22"/>
      <c r="C334" s="22"/>
    </row>
    <row r="335" spans="1:3" x14ac:dyDescent="0.25">
      <c r="A335" s="22"/>
      <c r="B335" s="22"/>
      <c r="C335" s="22"/>
    </row>
    <row r="336" spans="1:3" x14ac:dyDescent="0.25">
      <c r="A336" s="22"/>
      <c r="B336" s="22"/>
      <c r="C336" s="22"/>
    </row>
    <row r="337" spans="1:3" x14ac:dyDescent="0.25">
      <c r="A337" s="22"/>
      <c r="B337" s="22"/>
      <c r="C337" s="22"/>
    </row>
    <row r="338" spans="1:3" x14ac:dyDescent="0.25">
      <c r="A338" s="22"/>
      <c r="B338" s="22"/>
      <c r="C338" s="22"/>
    </row>
    <row r="339" spans="1:3" x14ac:dyDescent="0.25">
      <c r="A339" s="22"/>
      <c r="B339" s="22"/>
      <c r="C339" s="22"/>
    </row>
    <row r="340" spans="1:3" x14ac:dyDescent="0.25">
      <c r="A340" s="22"/>
      <c r="B340" s="22"/>
      <c r="C340" s="22"/>
    </row>
    <row r="341" spans="1:3" x14ac:dyDescent="0.25">
      <c r="A341" s="22"/>
      <c r="B341" s="22"/>
      <c r="C341" s="22"/>
    </row>
    <row r="342" spans="1:3" x14ac:dyDescent="0.25">
      <c r="A342" s="22"/>
      <c r="B342" s="22"/>
      <c r="C342" s="22"/>
    </row>
    <row r="343" spans="1:3" x14ac:dyDescent="0.25">
      <c r="A343" s="22"/>
      <c r="B343" s="22"/>
      <c r="C343" s="22"/>
    </row>
    <row r="344" spans="1:3" x14ac:dyDescent="0.25">
      <c r="A344" s="22"/>
      <c r="B344" s="22"/>
      <c r="C344" s="22"/>
    </row>
    <row r="345" spans="1:3" x14ac:dyDescent="0.25">
      <c r="A345" s="22"/>
      <c r="B345" s="22"/>
      <c r="C345" s="22"/>
    </row>
    <row r="346" spans="1:3" x14ac:dyDescent="0.25">
      <c r="A346" s="22"/>
      <c r="B346" s="22"/>
      <c r="C346" s="22"/>
    </row>
    <row r="347" spans="1:3" x14ac:dyDescent="0.25">
      <c r="A347" s="22"/>
      <c r="B347" s="22"/>
      <c r="C347" s="22"/>
    </row>
    <row r="348" spans="1:3" x14ac:dyDescent="0.25">
      <c r="A348" s="22"/>
      <c r="B348" s="22"/>
      <c r="C348" s="22"/>
    </row>
    <row r="349" spans="1:3" x14ac:dyDescent="0.25">
      <c r="A349" s="22"/>
      <c r="B349" s="22"/>
      <c r="C349" s="22"/>
    </row>
    <row r="350" spans="1:3" x14ac:dyDescent="0.25">
      <c r="A350" s="22"/>
      <c r="B350" s="22"/>
      <c r="C350" s="22"/>
    </row>
    <row r="351" spans="1:3" x14ac:dyDescent="0.25">
      <c r="A351" s="22"/>
      <c r="B351" s="22"/>
      <c r="C351" s="22"/>
    </row>
    <row r="352" spans="1:3" x14ac:dyDescent="0.25">
      <c r="A352" s="22"/>
      <c r="B352" s="22"/>
      <c r="C352" s="22"/>
    </row>
    <row r="353" spans="1:3" x14ac:dyDescent="0.25">
      <c r="A353" s="22"/>
      <c r="B353" s="22"/>
      <c r="C353" s="22"/>
    </row>
    <row r="354" spans="1:3" x14ac:dyDescent="0.25">
      <c r="A354" s="22"/>
      <c r="B354" s="22"/>
      <c r="C354" s="22"/>
    </row>
    <row r="355" spans="1:3" x14ac:dyDescent="0.25">
      <c r="A355" s="22"/>
      <c r="B355" s="22"/>
      <c r="C355" s="22"/>
    </row>
    <row r="356" spans="1:3" x14ac:dyDescent="0.25">
      <c r="A356" s="22"/>
      <c r="B356" s="22"/>
      <c r="C356" s="22"/>
    </row>
    <row r="357" spans="1:3" x14ac:dyDescent="0.25">
      <c r="A357" s="22"/>
      <c r="B357" s="22"/>
      <c r="C357" s="22"/>
    </row>
    <row r="358" spans="1:3" x14ac:dyDescent="0.25">
      <c r="A358" s="22"/>
      <c r="B358" s="22"/>
      <c r="C358" s="22"/>
    </row>
    <row r="359" spans="1:3" x14ac:dyDescent="0.25">
      <c r="A359" s="22"/>
      <c r="B359" s="22"/>
      <c r="C359" s="22"/>
    </row>
    <row r="360" spans="1:3" x14ac:dyDescent="0.25">
      <c r="A360" s="22"/>
      <c r="B360" s="22"/>
      <c r="C360" s="22"/>
    </row>
    <row r="361" spans="1:3" x14ac:dyDescent="0.25">
      <c r="A361" s="22"/>
      <c r="B361" s="22"/>
      <c r="C361" s="22"/>
    </row>
    <row r="362" spans="1:3" x14ac:dyDescent="0.25">
      <c r="A362" s="22"/>
      <c r="B362" s="22"/>
      <c r="C362" s="22"/>
    </row>
    <row r="363" spans="1:3" x14ac:dyDescent="0.25">
      <c r="A363" s="22"/>
      <c r="B363" s="22"/>
      <c r="C363" s="22"/>
    </row>
    <row r="364" spans="1:3" x14ac:dyDescent="0.25">
      <c r="A364" s="22"/>
      <c r="B364" s="22"/>
      <c r="C364" s="22"/>
    </row>
    <row r="365" spans="1:3" x14ac:dyDescent="0.25">
      <c r="A365" s="22"/>
      <c r="B365" s="22"/>
      <c r="C365" s="22"/>
    </row>
    <row r="366" spans="1:3" x14ac:dyDescent="0.25">
      <c r="A366" s="22"/>
      <c r="B366" s="22"/>
      <c r="C366" s="22"/>
    </row>
    <row r="367" spans="1:3" x14ac:dyDescent="0.25">
      <c r="A367" s="22"/>
      <c r="B367" s="22"/>
      <c r="C367" s="22"/>
    </row>
    <row r="368" spans="1:3" x14ac:dyDescent="0.25">
      <c r="A368" s="22"/>
      <c r="B368" s="22"/>
      <c r="C368" s="22"/>
    </row>
    <row r="369" spans="1:3" x14ac:dyDescent="0.25">
      <c r="A369" s="22"/>
      <c r="B369" s="22"/>
      <c r="C369" s="22"/>
    </row>
    <row r="370" spans="1:3" x14ac:dyDescent="0.25">
      <c r="A370" s="22"/>
      <c r="B370" s="22"/>
      <c r="C370" s="22"/>
    </row>
    <row r="371" spans="1:3" x14ac:dyDescent="0.25">
      <c r="A371" s="22"/>
      <c r="B371" s="22"/>
      <c r="C371" s="22"/>
    </row>
    <row r="372" spans="1:3" x14ac:dyDescent="0.25">
      <c r="A372" s="22"/>
      <c r="B372" s="22"/>
      <c r="C372" s="22"/>
    </row>
    <row r="373" spans="1:3" x14ac:dyDescent="0.25">
      <c r="A373" s="22"/>
      <c r="B373" s="22"/>
      <c r="C373" s="22"/>
    </row>
    <row r="374" spans="1:3" x14ac:dyDescent="0.25">
      <c r="A374" s="22"/>
      <c r="B374" s="22"/>
      <c r="C374" s="22"/>
    </row>
    <row r="375" spans="1:3" x14ac:dyDescent="0.25">
      <c r="A375" s="22"/>
      <c r="B375" s="22"/>
      <c r="C375" s="22"/>
    </row>
    <row r="376" spans="1:3" x14ac:dyDescent="0.25">
      <c r="A376" s="22"/>
      <c r="B376" s="22"/>
      <c r="C376" s="22"/>
    </row>
    <row r="377" spans="1:3" x14ac:dyDescent="0.25">
      <c r="A377" s="22"/>
      <c r="B377" s="22"/>
      <c r="C377" s="22"/>
    </row>
    <row r="378" spans="1:3" x14ac:dyDescent="0.25">
      <c r="A378" s="22"/>
      <c r="B378" s="22"/>
      <c r="C378" s="22"/>
    </row>
    <row r="379" spans="1:3" x14ac:dyDescent="0.25">
      <c r="A379" s="22"/>
      <c r="B379" s="22"/>
      <c r="C379" s="22"/>
    </row>
    <row r="380" spans="1:3" x14ac:dyDescent="0.25">
      <c r="A380" s="22"/>
      <c r="B380" s="22"/>
      <c r="C380" s="22"/>
    </row>
    <row r="381" spans="1:3" x14ac:dyDescent="0.25">
      <c r="A381" s="22"/>
      <c r="B381" s="22"/>
      <c r="C381" s="22"/>
    </row>
    <row r="382" spans="1:3" x14ac:dyDescent="0.25">
      <c r="A382" s="22"/>
      <c r="B382" s="22"/>
      <c r="C382" s="22"/>
    </row>
    <row r="383" spans="1:3" x14ac:dyDescent="0.25">
      <c r="A383" s="22"/>
      <c r="B383" s="22"/>
      <c r="C383" s="22"/>
    </row>
    <row r="384" spans="1:3" x14ac:dyDescent="0.25">
      <c r="A384" s="22"/>
      <c r="B384" s="22"/>
      <c r="C384" s="22"/>
    </row>
    <row r="385" spans="1:3" x14ac:dyDescent="0.25">
      <c r="A385" s="22"/>
      <c r="B385" s="22"/>
      <c r="C385" s="22"/>
    </row>
    <row r="386" spans="1:3" x14ac:dyDescent="0.25">
      <c r="A386" s="22"/>
      <c r="B386" s="22"/>
      <c r="C386" s="22"/>
    </row>
    <row r="387" spans="1:3" x14ac:dyDescent="0.25">
      <c r="A387" s="22"/>
      <c r="B387" s="22"/>
      <c r="C387" s="22"/>
    </row>
    <row r="388" spans="1:3" x14ac:dyDescent="0.25">
      <c r="A388" s="22"/>
      <c r="B388" s="22"/>
      <c r="C388" s="22"/>
    </row>
    <row r="389" spans="1:3" x14ac:dyDescent="0.25">
      <c r="A389" s="22"/>
      <c r="B389" s="22"/>
      <c r="C389" s="22"/>
    </row>
  </sheetData>
  <pageMargins left="0.7" right="0.7" top="0.75" bottom="0.75" header="0.3" footer="0.3"/>
  <pageSetup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9"/>
  <sheetViews>
    <sheetView workbookViewId="0">
      <selection activeCell="C1" sqref="C1:C1048576"/>
    </sheetView>
  </sheetViews>
  <sheetFormatPr defaultRowHeight="15" x14ac:dyDescent="0.25"/>
  <cols>
    <col min="1" max="1" width="25.7109375" customWidth="1"/>
    <col min="2" max="2" width="6.5703125" hidden="1" customWidth="1"/>
    <col min="3" max="3" width="25.7109375" customWidth="1"/>
  </cols>
  <sheetData>
    <row r="1" spans="1:4" x14ac:dyDescent="0.25">
      <c r="A1" s="3" t="s">
        <v>85</v>
      </c>
      <c r="C1" t="s">
        <v>89</v>
      </c>
    </row>
    <row r="2" spans="1:4" x14ac:dyDescent="0.25">
      <c r="A2" s="40" t="s">
        <v>80</v>
      </c>
      <c r="B2" s="40"/>
      <c r="C2" s="40" t="s">
        <v>82</v>
      </c>
      <c r="D2" s="40" t="s">
        <v>81</v>
      </c>
    </row>
    <row r="3" spans="1:4" x14ac:dyDescent="0.25">
      <c r="A3" s="22"/>
      <c r="B3" s="22"/>
      <c r="C3" s="22"/>
      <c r="D3" t="s">
        <v>79</v>
      </c>
    </row>
    <row r="4" spans="1:4" x14ac:dyDescent="0.25">
      <c r="A4" s="22"/>
      <c r="B4" s="22"/>
      <c r="C4" s="22"/>
      <c r="D4" t="s">
        <v>79</v>
      </c>
    </row>
    <row r="5" spans="1:4" x14ac:dyDescent="0.25">
      <c r="A5" s="22"/>
      <c r="B5" s="22"/>
      <c r="C5" s="22"/>
      <c r="D5" t="s">
        <v>79</v>
      </c>
    </row>
    <row r="6" spans="1:4" x14ac:dyDescent="0.25">
      <c r="A6" s="22"/>
      <c r="B6" s="22"/>
      <c r="C6" s="22"/>
      <c r="D6" t="s">
        <v>79</v>
      </c>
    </row>
    <row r="7" spans="1:4" x14ac:dyDescent="0.25">
      <c r="A7" s="22"/>
      <c r="B7" s="22"/>
      <c r="C7" s="22"/>
    </row>
    <row r="8" spans="1:4" x14ac:dyDescent="0.25">
      <c r="A8" s="22"/>
      <c r="B8" s="22"/>
      <c r="C8" s="22"/>
    </row>
    <row r="9" spans="1:4" x14ac:dyDescent="0.25">
      <c r="A9" s="22"/>
      <c r="B9" s="22"/>
      <c r="C9" s="22"/>
    </row>
    <row r="10" spans="1:4" x14ac:dyDescent="0.25">
      <c r="A10" s="22"/>
      <c r="B10" s="22"/>
      <c r="C10" s="22"/>
    </row>
    <row r="11" spans="1:4" x14ac:dyDescent="0.25">
      <c r="A11" s="22"/>
      <c r="B11" s="22"/>
      <c r="C11" s="22"/>
    </row>
    <row r="12" spans="1:4" x14ac:dyDescent="0.25">
      <c r="A12" s="22"/>
      <c r="B12" s="22"/>
      <c r="C12" s="22"/>
    </row>
    <row r="13" spans="1:4" x14ac:dyDescent="0.25">
      <c r="A13" s="22"/>
      <c r="B13" s="22"/>
      <c r="C13" s="22"/>
    </row>
    <row r="14" spans="1:4" x14ac:dyDescent="0.25">
      <c r="A14" s="22"/>
      <c r="B14" s="22"/>
      <c r="C14" s="22"/>
    </row>
    <row r="15" spans="1:4" x14ac:dyDescent="0.25">
      <c r="A15" s="22"/>
      <c r="B15" s="22"/>
      <c r="C15" s="22"/>
    </row>
    <row r="16" spans="1:4" x14ac:dyDescent="0.25">
      <c r="A16" s="22"/>
      <c r="B16" s="22"/>
      <c r="C16" s="22"/>
    </row>
    <row r="17" spans="1:3" x14ac:dyDescent="0.25">
      <c r="A17" s="22"/>
      <c r="B17" s="22"/>
      <c r="C17" s="22"/>
    </row>
    <row r="18" spans="1:3" x14ac:dyDescent="0.25">
      <c r="A18" s="22"/>
      <c r="B18" s="22"/>
      <c r="C18" s="22"/>
    </row>
    <row r="19" spans="1:3" x14ac:dyDescent="0.25">
      <c r="A19" s="22"/>
      <c r="B19" s="22"/>
      <c r="C19" s="22"/>
    </row>
    <row r="20" spans="1:3" x14ac:dyDescent="0.25">
      <c r="A20" s="22"/>
      <c r="B20" s="22"/>
      <c r="C20" s="22"/>
    </row>
    <row r="21" spans="1:3" x14ac:dyDescent="0.25">
      <c r="A21" s="22"/>
      <c r="B21" s="22"/>
      <c r="C21" s="22"/>
    </row>
    <row r="22" spans="1:3" x14ac:dyDescent="0.25">
      <c r="A22" s="22"/>
      <c r="B22" s="22"/>
      <c r="C22" s="22"/>
    </row>
    <row r="23" spans="1:3" x14ac:dyDescent="0.25">
      <c r="A23" s="22"/>
      <c r="B23" s="22"/>
      <c r="C23" s="22"/>
    </row>
    <row r="24" spans="1:3" x14ac:dyDescent="0.25">
      <c r="A24" s="22"/>
      <c r="B24" s="22"/>
      <c r="C24" s="22"/>
    </row>
    <row r="25" spans="1:3" x14ac:dyDescent="0.25">
      <c r="A25" s="22"/>
      <c r="B25" s="22"/>
      <c r="C25" s="22"/>
    </row>
    <row r="26" spans="1:3" x14ac:dyDescent="0.25">
      <c r="A26" s="22"/>
      <c r="B26" s="22"/>
      <c r="C26" s="22"/>
    </row>
    <row r="27" spans="1:3" x14ac:dyDescent="0.25">
      <c r="A27" s="22"/>
      <c r="B27" s="22"/>
      <c r="C27" s="22"/>
    </row>
    <row r="28" spans="1:3" x14ac:dyDescent="0.25">
      <c r="A28" s="22"/>
      <c r="B28" s="22"/>
      <c r="C28" s="22"/>
    </row>
    <row r="29" spans="1:3" x14ac:dyDescent="0.25">
      <c r="A29" s="22"/>
      <c r="B29" s="22"/>
      <c r="C29" s="22"/>
    </row>
    <row r="30" spans="1:3" x14ac:dyDescent="0.25">
      <c r="A30" s="22"/>
      <c r="B30" s="22"/>
      <c r="C30" s="22"/>
    </row>
    <row r="31" spans="1:3" x14ac:dyDescent="0.25">
      <c r="A31" s="22"/>
      <c r="B31" s="22"/>
      <c r="C31" s="22"/>
    </row>
    <row r="32" spans="1:3" x14ac:dyDescent="0.25">
      <c r="A32" s="22"/>
      <c r="B32" s="22"/>
      <c r="C32" s="22"/>
    </row>
    <row r="33" spans="1:3" x14ac:dyDescent="0.25">
      <c r="A33" s="22"/>
      <c r="B33" s="22"/>
      <c r="C33" s="22"/>
    </row>
    <row r="34" spans="1:3" x14ac:dyDescent="0.25">
      <c r="A34" s="22"/>
      <c r="B34" s="22"/>
      <c r="C34" s="22"/>
    </row>
    <row r="35" spans="1:3" x14ac:dyDescent="0.25">
      <c r="A35" s="22"/>
      <c r="B35" s="22"/>
      <c r="C35" s="22"/>
    </row>
    <row r="36" spans="1:3" x14ac:dyDescent="0.25">
      <c r="A36" s="22"/>
      <c r="B36" s="22"/>
      <c r="C36" s="22"/>
    </row>
    <row r="37" spans="1:3" x14ac:dyDescent="0.25">
      <c r="A37" s="22"/>
      <c r="B37" s="22"/>
      <c r="C37" s="22"/>
    </row>
    <row r="38" spans="1:3" x14ac:dyDescent="0.25">
      <c r="A38" s="22"/>
      <c r="B38" s="22"/>
      <c r="C38" s="22"/>
    </row>
    <row r="39" spans="1:3" x14ac:dyDescent="0.25">
      <c r="A39" s="22"/>
      <c r="B39" s="22"/>
      <c r="C39" s="22"/>
    </row>
    <row r="40" spans="1:3" x14ac:dyDescent="0.25">
      <c r="A40" s="22"/>
      <c r="B40" s="22"/>
      <c r="C40" s="22"/>
    </row>
    <row r="41" spans="1:3" x14ac:dyDescent="0.25">
      <c r="A41" s="22"/>
      <c r="B41" s="22"/>
      <c r="C41" s="22"/>
    </row>
    <row r="42" spans="1:3" x14ac:dyDescent="0.25">
      <c r="A42" s="22"/>
      <c r="B42" s="22"/>
      <c r="C42" s="22"/>
    </row>
    <row r="43" spans="1:3" x14ac:dyDescent="0.25">
      <c r="A43" s="22"/>
      <c r="B43" s="22"/>
      <c r="C43" s="22"/>
    </row>
    <row r="44" spans="1:3" x14ac:dyDescent="0.25">
      <c r="A44" s="22"/>
      <c r="B44" s="22"/>
      <c r="C44" s="22"/>
    </row>
    <row r="45" spans="1:3" x14ac:dyDescent="0.25">
      <c r="A45" s="22"/>
      <c r="B45" s="22"/>
      <c r="C45" s="22"/>
    </row>
    <row r="46" spans="1:3" x14ac:dyDescent="0.25">
      <c r="A46" s="22"/>
      <c r="B46" s="22"/>
      <c r="C46" s="22"/>
    </row>
    <row r="47" spans="1:3" x14ac:dyDescent="0.25">
      <c r="A47" s="22"/>
      <c r="B47" s="22"/>
      <c r="C47" s="22"/>
    </row>
    <row r="48" spans="1:3" x14ac:dyDescent="0.25">
      <c r="A48" s="22"/>
      <c r="B48" s="22"/>
      <c r="C48" s="22"/>
    </row>
    <row r="49" spans="1:3" x14ac:dyDescent="0.25">
      <c r="A49" s="22"/>
      <c r="B49" s="22"/>
      <c r="C49" s="22"/>
    </row>
    <row r="50" spans="1:3" x14ac:dyDescent="0.25">
      <c r="A50" s="22"/>
      <c r="B50" s="22"/>
      <c r="C50" s="22"/>
    </row>
    <row r="51" spans="1:3" x14ac:dyDescent="0.25">
      <c r="A51" s="22"/>
      <c r="B51" s="22"/>
      <c r="C51" s="22"/>
    </row>
    <row r="52" spans="1:3" x14ac:dyDescent="0.25">
      <c r="A52" s="22"/>
      <c r="B52" s="22"/>
      <c r="C52" s="22"/>
    </row>
    <row r="53" spans="1:3" x14ac:dyDescent="0.25">
      <c r="A53" s="22"/>
      <c r="B53" s="22"/>
      <c r="C53" s="22"/>
    </row>
    <row r="54" spans="1:3" x14ac:dyDescent="0.25">
      <c r="A54" s="22"/>
      <c r="B54" s="22"/>
      <c r="C54" s="22"/>
    </row>
    <row r="55" spans="1:3" x14ac:dyDescent="0.25">
      <c r="A55" s="22"/>
      <c r="B55" s="22"/>
      <c r="C55" s="22"/>
    </row>
    <row r="56" spans="1:3" x14ac:dyDescent="0.25">
      <c r="A56" s="22"/>
      <c r="B56" s="22"/>
      <c r="C56" s="22"/>
    </row>
    <row r="57" spans="1:3" x14ac:dyDescent="0.25">
      <c r="A57" s="22"/>
      <c r="B57" s="22"/>
      <c r="C57" s="22"/>
    </row>
    <row r="58" spans="1:3" x14ac:dyDescent="0.25">
      <c r="A58" s="22"/>
      <c r="B58" s="22"/>
      <c r="C58" s="22"/>
    </row>
    <row r="59" spans="1:3" x14ac:dyDescent="0.25">
      <c r="A59" s="22"/>
      <c r="B59" s="22"/>
      <c r="C59" s="22"/>
    </row>
    <row r="60" spans="1:3" x14ac:dyDescent="0.25">
      <c r="A60" s="22"/>
      <c r="B60" s="22"/>
      <c r="C60" s="22"/>
    </row>
    <row r="61" spans="1:3" x14ac:dyDescent="0.25">
      <c r="A61" s="22"/>
      <c r="B61" s="22"/>
      <c r="C61" s="22"/>
    </row>
    <row r="62" spans="1:3" x14ac:dyDescent="0.25">
      <c r="A62" s="22"/>
      <c r="B62" s="22"/>
      <c r="C62" s="22"/>
    </row>
    <row r="63" spans="1:3" x14ac:dyDescent="0.25">
      <c r="A63" s="22"/>
      <c r="B63" s="22"/>
      <c r="C63" s="22"/>
    </row>
    <row r="64" spans="1:3" x14ac:dyDescent="0.25">
      <c r="A64" s="22"/>
      <c r="B64" s="22"/>
      <c r="C64" s="22"/>
    </row>
    <row r="65" spans="1:3" x14ac:dyDescent="0.25">
      <c r="A65" s="22"/>
      <c r="B65" s="22"/>
      <c r="C65" s="22"/>
    </row>
    <row r="66" spans="1:3" x14ac:dyDescent="0.25">
      <c r="A66" s="22"/>
      <c r="B66" s="22"/>
      <c r="C66" s="22"/>
    </row>
    <row r="67" spans="1:3" x14ac:dyDescent="0.25">
      <c r="A67" s="22"/>
      <c r="B67" s="22"/>
      <c r="C67" s="22"/>
    </row>
    <row r="68" spans="1:3" x14ac:dyDescent="0.25">
      <c r="A68" s="22"/>
      <c r="B68" s="22"/>
      <c r="C68" s="22"/>
    </row>
    <row r="69" spans="1:3" x14ac:dyDescent="0.25">
      <c r="A69" s="22"/>
      <c r="B69" s="22"/>
      <c r="C69" s="22"/>
    </row>
    <row r="70" spans="1:3" x14ac:dyDescent="0.25">
      <c r="A70" s="22"/>
      <c r="B70" s="22"/>
      <c r="C70" s="22"/>
    </row>
    <row r="71" spans="1:3" x14ac:dyDescent="0.25">
      <c r="A71" s="22"/>
      <c r="B71" s="22"/>
      <c r="C71" s="22"/>
    </row>
    <row r="72" spans="1:3" x14ac:dyDescent="0.25">
      <c r="A72" s="22"/>
      <c r="B72" s="22"/>
      <c r="C72" s="22"/>
    </row>
    <row r="73" spans="1:3" x14ac:dyDescent="0.25">
      <c r="A73" s="22"/>
      <c r="B73" s="22"/>
      <c r="C73" s="22"/>
    </row>
    <row r="74" spans="1:3" x14ac:dyDescent="0.25">
      <c r="A74" s="22"/>
      <c r="B74" s="22"/>
      <c r="C74" s="22"/>
    </row>
    <row r="75" spans="1:3" x14ac:dyDescent="0.25">
      <c r="A75" s="22"/>
      <c r="B75" s="22"/>
      <c r="C75" s="22"/>
    </row>
    <row r="76" spans="1:3" x14ac:dyDescent="0.25">
      <c r="A76" s="22"/>
      <c r="B76" s="22"/>
      <c r="C76" s="22"/>
    </row>
    <row r="77" spans="1:3" x14ac:dyDescent="0.25">
      <c r="A77" s="22"/>
      <c r="B77" s="22"/>
      <c r="C77" s="22"/>
    </row>
    <row r="78" spans="1:3" x14ac:dyDescent="0.25">
      <c r="A78" s="22"/>
      <c r="B78" s="22"/>
      <c r="C78" s="22"/>
    </row>
    <row r="79" spans="1:3" x14ac:dyDescent="0.25">
      <c r="A79" s="22"/>
      <c r="B79" s="22"/>
      <c r="C79" s="22"/>
    </row>
    <row r="80" spans="1:3" x14ac:dyDescent="0.25">
      <c r="A80" s="22"/>
      <c r="B80" s="22"/>
      <c r="C80" s="22"/>
    </row>
    <row r="81" spans="1:3" x14ac:dyDescent="0.25">
      <c r="A81" s="22"/>
      <c r="B81" s="22"/>
      <c r="C81" s="22"/>
    </row>
    <row r="82" spans="1:3" x14ac:dyDescent="0.25">
      <c r="A82" s="22"/>
      <c r="B82" s="22"/>
      <c r="C82" s="22"/>
    </row>
    <row r="83" spans="1:3" x14ac:dyDescent="0.25">
      <c r="A83" s="22"/>
      <c r="B83" s="22"/>
      <c r="C83" s="22"/>
    </row>
    <row r="84" spans="1:3" x14ac:dyDescent="0.25">
      <c r="A84" s="22"/>
      <c r="B84" s="22"/>
      <c r="C84" s="22"/>
    </row>
    <row r="85" spans="1:3" x14ac:dyDescent="0.25">
      <c r="A85" s="22"/>
      <c r="B85" s="22"/>
      <c r="C85" s="22"/>
    </row>
    <row r="86" spans="1:3" x14ac:dyDescent="0.25">
      <c r="A86" s="22"/>
      <c r="B86" s="22"/>
      <c r="C86" s="22"/>
    </row>
    <row r="87" spans="1:3" x14ac:dyDescent="0.25">
      <c r="A87" s="22"/>
      <c r="B87" s="22"/>
      <c r="C87" s="22"/>
    </row>
    <row r="88" spans="1:3" x14ac:dyDescent="0.25">
      <c r="A88" s="22"/>
      <c r="B88" s="22"/>
      <c r="C88" s="22"/>
    </row>
    <row r="89" spans="1:3" x14ac:dyDescent="0.25">
      <c r="A89" s="22"/>
      <c r="B89" s="22"/>
      <c r="C89" s="22"/>
    </row>
    <row r="90" spans="1:3" x14ac:dyDescent="0.25">
      <c r="A90" s="22"/>
      <c r="B90" s="22"/>
      <c r="C90" s="22"/>
    </row>
    <row r="91" spans="1:3" x14ac:dyDescent="0.25">
      <c r="A91" s="22"/>
      <c r="B91" s="22"/>
      <c r="C91" s="22"/>
    </row>
    <row r="92" spans="1:3" x14ac:dyDescent="0.25">
      <c r="A92" s="22"/>
      <c r="B92" s="22"/>
      <c r="C92" s="22"/>
    </row>
    <row r="93" spans="1:3" x14ac:dyDescent="0.25">
      <c r="A93" s="22"/>
      <c r="B93" s="22"/>
      <c r="C93" s="22"/>
    </row>
    <row r="94" spans="1:3" x14ac:dyDescent="0.25">
      <c r="A94" s="22"/>
      <c r="B94" s="22"/>
      <c r="C94" s="22"/>
    </row>
    <row r="95" spans="1:3" x14ac:dyDescent="0.25">
      <c r="A95" s="22"/>
      <c r="B95" s="22"/>
      <c r="C95" s="22"/>
    </row>
    <row r="96" spans="1:3" x14ac:dyDescent="0.25">
      <c r="A96" s="22"/>
      <c r="B96" s="22"/>
      <c r="C96" s="22"/>
    </row>
    <row r="97" spans="1:3" x14ac:dyDescent="0.25">
      <c r="A97" s="22"/>
      <c r="B97" s="22"/>
      <c r="C97" s="22"/>
    </row>
    <row r="98" spans="1:3" x14ac:dyDescent="0.25">
      <c r="A98" s="22"/>
      <c r="B98" s="22"/>
      <c r="C98" s="22"/>
    </row>
    <row r="99" spans="1:3" x14ac:dyDescent="0.25">
      <c r="A99" s="22"/>
      <c r="B99" s="22"/>
      <c r="C99" s="22"/>
    </row>
    <row r="100" spans="1:3" x14ac:dyDescent="0.25">
      <c r="A100" s="22"/>
      <c r="B100" s="22"/>
      <c r="C100" s="22"/>
    </row>
    <row r="101" spans="1:3" x14ac:dyDescent="0.25">
      <c r="A101" s="22"/>
      <c r="B101" s="22"/>
      <c r="C101" s="22"/>
    </row>
    <row r="102" spans="1:3" x14ac:dyDescent="0.25">
      <c r="A102" s="22"/>
      <c r="B102" s="22"/>
      <c r="C102" s="22"/>
    </row>
    <row r="103" spans="1:3" x14ac:dyDescent="0.25">
      <c r="A103" s="22"/>
      <c r="B103" s="22"/>
      <c r="C103" s="22"/>
    </row>
    <row r="104" spans="1:3" x14ac:dyDescent="0.25">
      <c r="A104" s="22"/>
      <c r="B104" s="22"/>
      <c r="C104" s="22"/>
    </row>
    <row r="105" spans="1:3" x14ac:dyDescent="0.25">
      <c r="A105" s="22"/>
      <c r="B105" s="22"/>
      <c r="C105" s="22"/>
    </row>
    <row r="106" spans="1:3" x14ac:dyDescent="0.25">
      <c r="A106" s="22"/>
      <c r="B106" s="22"/>
      <c r="C106" s="22"/>
    </row>
    <row r="107" spans="1:3" x14ac:dyDescent="0.25">
      <c r="A107" s="22"/>
      <c r="B107" s="22"/>
      <c r="C107" s="22"/>
    </row>
    <row r="108" spans="1:3" x14ac:dyDescent="0.25">
      <c r="A108" s="22"/>
      <c r="B108" s="22"/>
      <c r="C108" s="22"/>
    </row>
    <row r="109" spans="1:3" x14ac:dyDescent="0.25">
      <c r="A109" s="22"/>
      <c r="B109" s="22"/>
      <c r="C109" s="22"/>
    </row>
    <row r="110" spans="1:3" x14ac:dyDescent="0.25">
      <c r="A110" s="22"/>
      <c r="B110" s="22"/>
      <c r="C110" s="22"/>
    </row>
    <row r="111" spans="1:3" x14ac:dyDescent="0.25">
      <c r="A111" s="22"/>
      <c r="B111" s="22"/>
      <c r="C111" s="22"/>
    </row>
    <row r="112" spans="1:3" x14ac:dyDescent="0.25">
      <c r="A112" s="22"/>
      <c r="B112" s="22"/>
      <c r="C112" s="22"/>
    </row>
    <row r="113" spans="1:3" x14ac:dyDescent="0.25">
      <c r="A113" s="22"/>
      <c r="B113" s="22"/>
      <c r="C113" s="22"/>
    </row>
    <row r="114" spans="1:3" x14ac:dyDescent="0.25">
      <c r="A114" s="22"/>
      <c r="B114" s="22"/>
      <c r="C114" s="22"/>
    </row>
    <row r="115" spans="1:3" x14ac:dyDescent="0.25">
      <c r="A115" s="22"/>
      <c r="B115" s="22"/>
      <c r="C115" s="22"/>
    </row>
    <row r="116" spans="1:3" x14ac:dyDescent="0.25">
      <c r="A116" s="22"/>
      <c r="B116" s="22"/>
      <c r="C116" s="22"/>
    </row>
    <row r="117" spans="1:3" x14ac:dyDescent="0.25">
      <c r="A117" s="22"/>
      <c r="B117" s="22"/>
      <c r="C117" s="22"/>
    </row>
    <row r="118" spans="1:3" x14ac:dyDescent="0.25">
      <c r="A118" s="22"/>
      <c r="B118" s="22"/>
      <c r="C118" s="22"/>
    </row>
    <row r="119" spans="1:3" x14ac:dyDescent="0.25">
      <c r="A119" s="22"/>
      <c r="B119" s="22"/>
      <c r="C119" s="22"/>
    </row>
    <row r="120" spans="1:3" x14ac:dyDescent="0.25">
      <c r="A120" s="22"/>
      <c r="B120" s="22"/>
      <c r="C120" s="22"/>
    </row>
    <row r="121" spans="1:3" x14ac:dyDescent="0.25">
      <c r="A121" s="22"/>
      <c r="B121" s="22"/>
      <c r="C121" s="22"/>
    </row>
    <row r="122" spans="1:3" x14ac:dyDescent="0.25">
      <c r="A122" s="22"/>
      <c r="B122" s="22"/>
      <c r="C122" s="22"/>
    </row>
    <row r="123" spans="1:3" x14ac:dyDescent="0.25">
      <c r="A123" s="22"/>
      <c r="B123" s="22"/>
      <c r="C123" s="22"/>
    </row>
    <row r="124" spans="1:3" x14ac:dyDescent="0.25">
      <c r="A124" s="22"/>
      <c r="B124" s="22"/>
      <c r="C124" s="22"/>
    </row>
    <row r="125" spans="1:3" x14ac:dyDescent="0.25">
      <c r="A125" s="22"/>
      <c r="B125" s="22"/>
      <c r="C125" s="22"/>
    </row>
    <row r="126" spans="1:3" x14ac:dyDescent="0.25">
      <c r="A126" s="22"/>
      <c r="B126" s="22"/>
      <c r="C126" s="22"/>
    </row>
    <row r="127" spans="1:3" x14ac:dyDescent="0.25">
      <c r="A127" s="22"/>
      <c r="B127" s="22"/>
      <c r="C127" s="22"/>
    </row>
    <row r="128" spans="1:3" x14ac:dyDescent="0.25">
      <c r="A128" s="22"/>
      <c r="B128" s="22"/>
      <c r="C128" s="22"/>
    </row>
    <row r="129" spans="1:3" x14ac:dyDescent="0.25">
      <c r="A129" s="22"/>
      <c r="B129" s="22"/>
      <c r="C129" s="22"/>
    </row>
    <row r="130" spans="1:3" x14ac:dyDescent="0.25">
      <c r="A130" s="22"/>
      <c r="B130" s="22"/>
      <c r="C130" s="22"/>
    </row>
    <row r="131" spans="1:3" x14ac:dyDescent="0.25">
      <c r="A131" s="22"/>
      <c r="B131" s="22"/>
      <c r="C131" s="22"/>
    </row>
    <row r="132" spans="1:3" x14ac:dyDescent="0.25">
      <c r="A132" s="22"/>
      <c r="B132" s="22"/>
      <c r="C132" s="22"/>
    </row>
    <row r="133" spans="1:3" x14ac:dyDescent="0.25">
      <c r="A133" s="22"/>
      <c r="B133" s="22"/>
      <c r="C133" s="22"/>
    </row>
    <row r="134" spans="1:3" x14ac:dyDescent="0.25">
      <c r="A134" s="22"/>
      <c r="B134" s="22"/>
      <c r="C134" s="22"/>
    </row>
    <row r="135" spans="1:3" x14ac:dyDescent="0.25">
      <c r="A135" s="22"/>
      <c r="B135" s="22"/>
      <c r="C135" s="22"/>
    </row>
    <row r="136" spans="1:3" x14ac:dyDescent="0.25">
      <c r="A136" s="22"/>
      <c r="B136" s="22"/>
      <c r="C136" s="22"/>
    </row>
    <row r="137" spans="1:3" x14ac:dyDescent="0.25">
      <c r="A137" s="22"/>
      <c r="B137" s="22"/>
      <c r="C137" s="22"/>
    </row>
    <row r="138" spans="1:3" x14ac:dyDescent="0.25">
      <c r="A138" s="22"/>
      <c r="B138" s="22"/>
      <c r="C138" s="22"/>
    </row>
    <row r="139" spans="1:3" x14ac:dyDescent="0.25">
      <c r="A139" s="22"/>
      <c r="B139" s="22"/>
      <c r="C139" s="22"/>
    </row>
    <row r="140" spans="1:3" x14ac:dyDescent="0.25">
      <c r="A140" s="22"/>
      <c r="B140" s="22"/>
      <c r="C140" s="22"/>
    </row>
    <row r="141" spans="1:3" x14ac:dyDescent="0.25">
      <c r="A141" s="22"/>
      <c r="B141" s="22"/>
      <c r="C141" s="22"/>
    </row>
    <row r="142" spans="1:3" x14ac:dyDescent="0.25">
      <c r="A142" s="22"/>
      <c r="B142" s="22"/>
      <c r="C142" s="22"/>
    </row>
    <row r="143" spans="1:3" x14ac:dyDescent="0.25">
      <c r="A143" s="22"/>
      <c r="B143" s="22"/>
      <c r="C143" s="22"/>
    </row>
    <row r="144" spans="1:3" x14ac:dyDescent="0.25">
      <c r="A144" s="22"/>
      <c r="B144" s="22"/>
      <c r="C144" s="22"/>
    </row>
    <row r="145" spans="1:3" x14ac:dyDescent="0.25">
      <c r="A145" s="22"/>
      <c r="B145" s="22"/>
      <c r="C145" s="22"/>
    </row>
    <row r="146" spans="1:3" x14ac:dyDescent="0.25">
      <c r="A146" s="22"/>
      <c r="B146" s="22"/>
      <c r="C146" s="22"/>
    </row>
    <row r="147" spans="1:3" x14ac:dyDescent="0.25">
      <c r="A147" s="22"/>
      <c r="B147" s="22"/>
      <c r="C147" s="22"/>
    </row>
    <row r="148" spans="1:3" x14ac:dyDescent="0.25">
      <c r="A148" s="22"/>
      <c r="B148" s="22"/>
      <c r="C148" s="22"/>
    </row>
    <row r="149" spans="1:3" x14ac:dyDescent="0.25">
      <c r="A149" s="22"/>
      <c r="B149" s="22"/>
      <c r="C149" s="22"/>
    </row>
    <row r="150" spans="1:3" x14ac:dyDescent="0.25">
      <c r="A150" s="22"/>
      <c r="B150" s="22"/>
      <c r="C150" s="22"/>
    </row>
    <row r="151" spans="1:3" x14ac:dyDescent="0.25">
      <c r="A151" s="22"/>
      <c r="B151" s="22"/>
      <c r="C151" s="22"/>
    </row>
    <row r="152" spans="1:3" x14ac:dyDescent="0.25">
      <c r="A152" s="22"/>
      <c r="B152" s="22"/>
      <c r="C152" s="22"/>
    </row>
    <row r="153" spans="1:3" x14ac:dyDescent="0.25">
      <c r="A153" s="22"/>
      <c r="B153" s="22"/>
      <c r="C153" s="22"/>
    </row>
    <row r="154" spans="1:3" x14ac:dyDescent="0.25">
      <c r="A154" s="22"/>
      <c r="B154" s="22"/>
      <c r="C154" s="22"/>
    </row>
    <row r="155" spans="1:3" x14ac:dyDescent="0.25">
      <c r="A155" s="22"/>
      <c r="B155" s="22"/>
      <c r="C155" s="22"/>
    </row>
    <row r="156" spans="1:3" x14ac:dyDescent="0.25">
      <c r="A156" s="22"/>
      <c r="B156" s="22"/>
      <c r="C156" s="22"/>
    </row>
    <row r="157" spans="1:3" x14ac:dyDescent="0.25">
      <c r="A157" s="22"/>
      <c r="B157" s="22"/>
      <c r="C157" s="22"/>
    </row>
    <row r="158" spans="1:3" x14ac:dyDescent="0.25">
      <c r="A158" s="22"/>
      <c r="B158" s="22"/>
      <c r="C158" s="22"/>
    </row>
    <row r="159" spans="1:3" x14ac:dyDescent="0.25">
      <c r="A159" s="22"/>
      <c r="B159" s="22"/>
      <c r="C159" s="22"/>
    </row>
    <row r="160" spans="1:3" x14ac:dyDescent="0.25">
      <c r="A160" s="22"/>
      <c r="B160" s="22"/>
      <c r="C160" s="22"/>
    </row>
    <row r="161" spans="1:3" x14ac:dyDescent="0.25">
      <c r="A161" s="22"/>
      <c r="B161" s="22"/>
      <c r="C161" s="22"/>
    </row>
    <row r="162" spans="1:3" x14ac:dyDescent="0.25">
      <c r="A162" s="22"/>
      <c r="B162" s="22"/>
      <c r="C162" s="22"/>
    </row>
    <row r="163" spans="1:3" x14ac:dyDescent="0.25">
      <c r="A163" s="22"/>
      <c r="B163" s="22"/>
      <c r="C163" s="22"/>
    </row>
    <row r="164" spans="1:3" x14ac:dyDescent="0.25">
      <c r="A164" s="22"/>
      <c r="B164" s="22"/>
      <c r="C164" s="22"/>
    </row>
    <row r="165" spans="1:3" x14ac:dyDescent="0.25">
      <c r="A165" s="22"/>
      <c r="B165" s="22"/>
      <c r="C165" s="22"/>
    </row>
    <row r="166" spans="1:3" x14ac:dyDescent="0.25">
      <c r="A166" s="22"/>
      <c r="B166" s="22"/>
      <c r="C166" s="22"/>
    </row>
    <row r="167" spans="1:3" x14ac:dyDescent="0.25">
      <c r="A167" s="22"/>
      <c r="B167" s="22"/>
      <c r="C167" s="22"/>
    </row>
    <row r="168" spans="1:3" x14ac:dyDescent="0.25">
      <c r="A168" s="22"/>
      <c r="B168" s="22"/>
      <c r="C168" s="22"/>
    </row>
    <row r="169" spans="1:3" x14ac:dyDescent="0.25">
      <c r="A169" s="22"/>
      <c r="B169" s="22"/>
      <c r="C169" s="22"/>
    </row>
    <row r="170" spans="1:3" x14ac:dyDescent="0.25">
      <c r="A170" s="22"/>
      <c r="B170" s="22"/>
      <c r="C170" s="22"/>
    </row>
    <row r="171" spans="1:3" x14ac:dyDescent="0.25">
      <c r="A171" s="22"/>
      <c r="B171" s="22"/>
      <c r="C171" s="22"/>
    </row>
    <row r="172" spans="1:3" x14ac:dyDescent="0.25">
      <c r="A172" s="22"/>
      <c r="B172" s="22"/>
      <c r="C172" s="22"/>
    </row>
    <row r="173" spans="1:3" x14ac:dyDescent="0.25">
      <c r="A173" s="22"/>
      <c r="B173" s="22"/>
      <c r="C173" s="22"/>
    </row>
    <row r="174" spans="1:3" x14ac:dyDescent="0.25">
      <c r="A174" s="22"/>
      <c r="B174" s="22"/>
      <c r="C174" s="22"/>
    </row>
    <row r="175" spans="1:3" x14ac:dyDescent="0.25">
      <c r="A175" s="22"/>
      <c r="B175" s="22"/>
      <c r="C175" s="22"/>
    </row>
    <row r="176" spans="1:3" x14ac:dyDescent="0.25">
      <c r="A176" s="22"/>
      <c r="B176" s="22"/>
      <c r="C176" s="22"/>
    </row>
    <row r="177" spans="1:3" x14ac:dyDescent="0.25">
      <c r="A177" s="22"/>
      <c r="B177" s="22"/>
      <c r="C177" s="22"/>
    </row>
    <row r="178" spans="1:3" x14ac:dyDescent="0.25">
      <c r="A178" s="22"/>
      <c r="B178" s="22"/>
      <c r="C178" s="22"/>
    </row>
    <row r="179" spans="1:3" x14ac:dyDescent="0.25">
      <c r="A179" s="22"/>
      <c r="B179" s="22"/>
      <c r="C179" s="22"/>
    </row>
    <row r="180" spans="1:3" x14ac:dyDescent="0.25">
      <c r="A180" s="22"/>
      <c r="B180" s="22"/>
      <c r="C180" s="22"/>
    </row>
    <row r="181" spans="1:3" x14ac:dyDescent="0.25">
      <c r="A181" s="22"/>
      <c r="B181" s="22"/>
      <c r="C181" s="22"/>
    </row>
    <row r="182" spans="1:3" x14ac:dyDescent="0.25">
      <c r="A182" s="22"/>
      <c r="B182" s="22"/>
      <c r="C182" s="22"/>
    </row>
    <row r="183" spans="1:3" x14ac:dyDescent="0.25">
      <c r="A183" s="22"/>
      <c r="B183" s="22"/>
      <c r="C183" s="22"/>
    </row>
    <row r="184" spans="1:3" x14ac:dyDescent="0.25">
      <c r="A184" s="22"/>
      <c r="B184" s="22"/>
      <c r="C184" s="22"/>
    </row>
    <row r="185" spans="1:3" x14ac:dyDescent="0.25">
      <c r="A185" s="22"/>
      <c r="B185" s="22"/>
      <c r="C185" s="22"/>
    </row>
    <row r="186" spans="1:3" x14ac:dyDescent="0.25">
      <c r="A186" s="22"/>
      <c r="B186" s="22"/>
      <c r="C186" s="22"/>
    </row>
    <row r="187" spans="1:3" x14ac:dyDescent="0.25">
      <c r="A187" s="22"/>
      <c r="B187" s="22"/>
      <c r="C187" s="22"/>
    </row>
    <row r="188" spans="1:3" x14ac:dyDescent="0.25">
      <c r="A188" s="22"/>
      <c r="B188" s="22"/>
      <c r="C188" s="22"/>
    </row>
    <row r="189" spans="1:3" x14ac:dyDescent="0.25">
      <c r="A189" s="22"/>
      <c r="B189" s="22"/>
      <c r="C189" s="22"/>
    </row>
    <row r="190" spans="1:3" x14ac:dyDescent="0.25">
      <c r="A190" s="22"/>
      <c r="B190" s="22"/>
      <c r="C190" s="22"/>
    </row>
    <row r="191" spans="1:3" x14ac:dyDescent="0.25">
      <c r="A191" s="22"/>
      <c r="B191" s="22"/>
      <c r="C191" s="22"/>
    </row>
    <row r="192" spans="1:3" x14ac:dyDescent="0.25">
      <c r="A192" s="22"/>
      <c r="B192" s="22"/>
      <c r="C192" s="22"/>
    </row>
    <row r="193" spans="1:3" x14ac:dyDescent="0.25">
      <c r="A193" s="22"/>
      <c r="B193" s="22"/>
      <c r="C193" s="22"/>
    </row>
    <row r="194" spans="1:3" x14ac:dyDescent="0.25">
      <c r="A194" s="22"/>
      <c r="B194" s="22"/>
      <c r="C194" s="22"/>
    </row>
    <row r="195" spans="1:3" x14ac:dyDescent="0.25">
      <c r="A195" s="22"/>
      <c r="B195" s="22"/>
      <c r="C195" s="22"/>
    </row>
    <row r="196" spans="1:3" x14ac:dyDescent="0.25">
      <c r="A196" s="22"/>
      <c r="B196" s="22"/>
      <c r="C196" s="22"/>
    </row>
    <row r="197" spans="1:3" x14ac:dyDescent="0.25">
      <c r="A197" s="22"/>
      <c r="B197" s="22"/>
      <c r="C197" s="22"/>
    </row>
    <row r="198" spans="1:3" x14ac:dyDescent="0.25">
      <c r="A198" s="22"/>
      <c r="B198" s="22"/>
      <c r="C198" s="22"/>
    </row>
    <row r="199" spans="1:3" x14ac:dyDescent="0.25">
      <c r="A199" s="22"/>
      <c r="B199" s="22"/>
      <c r="C199" s="22"/>
    </row>
    <row r="200" spans="1:3" x14ac:dyDescent="0.25">
      <c r="A200" s="22"/>
      <c r="B200" s="22"/>
      <c r="C200" s="22"/>
    </row>
    <row r="201" spans="1:3" x14ac:dyDescent="0.25">
      <c r="A201" s="22"/>
      <c r="B201" s="22"/>
      <c r="C201" s="22"/>
    </row>
    <row r="202" spans="1:3" x14ac:dyDescent="0.25">
      <c r="A202" s="22"/>
      <c r="B202" s="22"/>
      <c r="C202" s="22"/>
    </row>
    <row r="203" spans="1:3" x14ac:dyDescent="0.25">
      <c r="A203" s="22"/>
      <c r="B203" s="22"/>
      <c r="C203" s="22"/>
    </row>
    <row r="204" spans="1:3" x14ac:dyDescent="0.25">
      <c r="A204" s="22"/>
      <c r="B204" s="22"/>
      <c r="C204" s="22"/>
    </row>
    <row r="205" spans="1:3" x14ac:dyDescent="0.25">
      <c r="A205" s="22"/>
      <c r="B205" s="22"/>
      <c r="C205" s="22"/>
    </row>
    <row r="206" spans="1:3" x14ac:dyDescent="0.25">
      <c r="A206" s="22"/>
      <c r="B206" s="22"/>
      <c r="C206" s="22"/>
    </row>
    <row r="207" spans="1:3" x14ac:dyDescent="0.25">
      <c r="A207" s="22"/>
      <c r="B207" s="22"/>
      <c r="C207" s="22"/>
    </row>
    <row r="208" spans="1:3" x14ac:dyDescent="0.25">
      <c r="A208" s="22"/>
      <c r="B208" s="22"/>
      <c r="C208" s="22"/>
    </row>
    <row r="209" spans="1:3" x14ac:dyDescent="0.25">
      <c r="A209" s="22"/>
      <c r="B209" s="22"/>
      <c r="C209" s="22"/>
    </row>
    <row r="210" spans="1:3" x14ac:dyDescent="0.25">
      <c r="A210" s="22"/>
      <c r="B210" s="22"/>
      <c r="C210" s="22"/>
    </row>
    <row r="211" spans="1:3" x14ac:dyDescent="0.25">
      <c r="A211" s="22"/>
      <c r="B211" s="22"/>
      <c r="C211" s="22"/>
    </row>
    <row r="212" spans="1:3" x14ac:dyDescent="0.25">
      <c r="A212" s="22"/>
      <c r="B212" s="22"/>
      <c r="C212" s="22"/>
    </row>
    <row r="213" spans="1:3" x14ac:dyDescent="0.25">
      <c r="A213" s="22"/>
      <c r="B213" s="22"/>
      <c r="C213" s="22"/>
    </row>
    <row r="214" spans="1:3" x14ac:dyDescent="0.25">
      <c r="A214" s="22"/>
      <c r="B214" s="22"/>
      <c r="C214" s="22"/>
    </row>
    <row r="215" spans="1:3" x14ac:dyDescent="0.25">
      <c r="A215" s="22"/>
      <c r="B215" s="22"/>
      <c r="C215" s="22"/>
    </row>
    <row r="216" spans="1:3" x14ac:dyDescent="0.25">
      <c r="A216" s="22"/>
      <c r="B216" s="22"/>
      <c r="C216" s="22"/>
    </row>
    <row r="217" spans="1:3" x14ac:dyDescent="0.25">
      <c r="A217" s="22"/>
      <c r="B217" s="22"/>
      <c r="C217" s="22"/>
    </row>
    <row r="218" spans="1:3" x14ac:dyDescent="0.25">
      <c r="A218" s="22"/>
      <c r="B218" s="22"/>
      <c r="C218" s="22"/>
    </row>
    <row r="219" spans="1:3" x14ac:dyDescent="0.25">
      <c r="A219" s="22"/>
      <c r="B219" s="22"/>
      <c r="C219" s="22"/>
    </row>
    <row r="220" spans="1:3" x14ac:dyDescent="0.25">
      <c r="A220" s="22"/>
      <c r="B220" s="22"/>
      <c r="C220" s="22"/>
    </row>
    <row r="221" spans="1:3" x14ac:dyDescent="0.25">
      <c r="A221" s="22"/>
      <c r="B221" s="22"/>
      <c r="C221" s="22"/>
    </row>
    <row r="222" spans="1:3" x14ac:dyDescent="0.25">
      <c r="A222" s="22"/>
      <c r="B222" s="22"/>
      <c r="C222" s="22"/>
    </row>
    <row r="223" spans="1:3" x14ac:dyDescent="0.25">
      <c r="A223" s="22"/>
      <c r="B223" s="22"/>
      <c r="C223" s="22"/>
    </row>
    <row r="224" spans="1:3" x14ac:dyDescent="0.25">
      <c r="A224" s="22"/>
      <c r="B224" s="22"/>
      <c r="C224" s="22"/>
    </row>
    <row r="225" spans="1:3" x14ac:dyDescent="0.25">
      <c r="A225" s="22"/>
      <c r="B225" s="22"/>
      <c r="C225" s="22"/>
    </row>
    <row r="226" spans="1:3" x14ac:dyDescent="0.25">
      <c r="A226" s="22"/>
      <c r="B226" s="22"/>
      <c r="C226" s="22"/>
    </row>
    <row r="227" spans="1:3" x14ac:dyDescent="0.25">
      <c r="A227" s="22"/>
      <c r="B227" s="22"/>
      <c r="C227" s="22"/>
    </row>
    <row r="228" spans="1:3" x14ac:dyDescent="0.25">
      <c r="A228" s="22"/>
      <c r="B228" s="22"/>
      <c r="C228" s="22"/>
    </row>
    <row r="229" spans="1:3" x14ac:dyDescent="0.25">
      <c r="A229" s="22"/>
      <c r="B229" s="22"/>
      <c r="C229" s="22"/>
    </row>
    <row r="230" spans="1:3" x14ac:dyDescent="0.25">
      <c r="A230" s="22"/>
      <c r="B230" s="22"/>
      <c r="C230" s="22"/>
    </row>
    <row r="231" spans="1:3" x14ac:dyDescent="0.25">
      <c r="A231" s="22"/>
      <c r="B231" s="22"/>
      <c r="C231" s="22"/>
    </row>
    <row r="232" spans="1:3" x14ac:dyDescent="0.25">
      <c r="A232" s="22"/>
      <c r="B232" s="22"/>
      <c r="C232" s="22"/>
    </row>
    <row r="233" spans="1:3" x14ac:dyDescent="0.25">
      <c r="A233" s="22"/>
      <c r="B233" s="22"/>
      <c r="C233" s="22"/>
    </row>
    <row r="234" spans="1:3" x14ac:dyDescent="0.25">
      <c r="A234" s="22"/>
      <c r="B234" s="22"/>
      <c r="C234" s="22"/>
    </row>
    <row r="235" spans="1:3" x14ac:dyDescent="0.25">
      <c r="A235" s="22"/>
      <c r="B235" s="22"/>
      <c r="C235" s="22"/>
    </row>
    <row r="236" spans="1:3" x14ac:dyDescent="0.25">
      <c r="A236" s="22"/>
      <c r="B236" s="22"/>
      <c r="C236" s="22"/>
    </row>
    <row r="237" spans="1:3" x14ac:dyDescent="0.25">
      <c r="A237" s="22"/>
      <c r="B237" s="22"/>
      <c r="C237" s="22"/>
    </row>
    <row r="238" spans="1:3" x14ac:dyDescent="0.25">
      <c r="A238" s="22"/>
      <c r="B238" s="22"/>
      <c r="C238" s="22"/>
    </row>
    <row r="239" spans="1:3" x14ac:dyDescent="0.25">
      <c r="A239" s="22"/>
      <c r="B239" s="22"/>
      <c r="C239" s="22"/>
    </row>
    <row r="240" spans="1:3" x14ac:dyDescent="0.25">
      <c r="A240" s="22"/>
      <c r="B240" s="22"/>
      <c r="C240" s="22"/>
    </row>
    <row r="241" spans="1:3" x14ac:dyDescent="0.25">
      <c r="A241" s="22"/>
      <c r="B241" s="22"/>
      <c r="C241" s="22"/>
    </row>
    <row r="242" spans="1:3" x14ac:dyDescent="0.25">
      <c r="A242" s="22"/>
      <c r="B242" s="22"/>
      <c r="C242" s="22"/>
    </row>
    <row r="243" spans="1:3" x14ac:dyDescent="0.25">
      <c r="A243" s="22"/>
      <c r="B243" s="22"/>
      <c r="C243" s="22"/>
    </row>
    <row r="244" spans="1:3" x14ac:dyDescent="0.25">
      <c r="A244" s="22"/>
      <c r="B244" s="22"/>
      <c r="C244" s="22"/>
    </row>
    <row r="245" spans="1:3" x14ac:dyDescent="0.25">
      <c r="A245" s="22"/>
      <c r="B245" s="22"/>
      <c r="C245" s="22"/>
    </row>
    <row r="246" spans="1:3" x14ac:dyDescent="0.25">
      <c r="A246" s="22"/>
      <c r="B246" s="22"/>
      <c r="C246" s="22"/>
    </row>
    <row r="247" spans="1:3" x14ac:dyDescent="0.25">
      <c r="A247" s="22"/>
      <c r="B247" s="22"/>
      <c r="C247" s="22"/>
    </row>
    <row r="248" spans="1:3" x14ac:dyDescent="0.25">
      <c r="A248" s="22"/>
      <c r="B248" s="22"/>
      <c r="C248" s="22"/>
    </row>
    <row r="249" spans="1:3" x14ac:dyDescent="0.25">
      <c r="A249" s="22"/>
      <c r="B249" s="22"/>
      <c r="C249" s="22"/>
    </row>
    <row r="250" spans="1:3" x14ac:dyDescent="0.25">
      <c r="A250" s="22"/>
      <c r="B250" s="22"/>
      <c r="C250" s="22"/>
    </row>
    <row r="251" spans="1:3" x14ac:dyDescent="0.25">
      <c r="A251" s="22"/>
      <c r="B251" s="22"/>
      <c r="C251" s="22"/>
    </row>
    <row r="252" spans="1:3" x14ac:dyDescent="0.25">
      <c r="A252" s="22"/>
      <c r="B252" s="22"/>
      <c r="C252" s="22"/>
    </row>
    <row r="253" spans="1:3" x14ac:dyDescent="0.25">
      <c r="A253" s="22"/>
      <c r="B253" s="22"/>
      <c r="C253" s="22"/>
    </row>
    <row r="254" spans="1:3" x14ac:dyDescent="0.25">
      <c r="A254" s="22"/>
      <c r="B254" s="22"/>
      <c r="C254" s="22"/>
    </row>
    <row r="255" spans="1:3" x14ac:dyDescent="0.25">
      <c r="A255" s="22"/>
      <c r="B255" s="22"/>
      <c r="C255" s="22"/>
    </row>
    <row r="256" spans="1:3" x14ac:dyDescent="0.25">
      <c r="A256" s="22"/>
      <c r="B256" s="22"/>
      <c r="C256" s="22"/>
    </row>
    <row r="257" spans="1:3" x14ac:dyDescent="0.25">
      <c r="A257" s="22"/>
      <c r="B257" s="22"/>
      <c r="C257" s="22"/>
    </row>
    <row r="258" spans="1:3" x14ac:dyDescent="0.25">
      <c r="A258" s="22"/>
      <c r="B258" s="22"/>
      <c r="C258" s="22"/>
    </row>
    <row r="259" spans="1:3" x14ac:dyDescent="0.25">
      <c r="A259" s="22"/>
      <c r="B259" s="22"/>
      <c r="C259" s="22"/>
    </row>
    <row r="260" spans="1:3" x14ac:dyDescent="0.25">
      <c r="A260" s="22"/>
      <c r="B260" s="22"/>
      <c r="C260" s="22"/>
    </row>
    <row r="261" spans="1:3" x14ac:dyDescent="0.25">
      <c r="A261" s="22"/>
      <c r="B261" s="22"/>
      <c r="C261" s="22"/>
    </row>
    <row r="262" spans="1:3" x14ac:dyDescent="0.25">
      <c r="A262" s="22"/>
      <c r="B262" s="22"/>
      <c r="C262" s="22"/>
    </row>
    <row r="263" spans="1:3" x14ac:dyDescent="0.25">
      <c r="A263" s="22"/>
      <c r="B263" s="22"/>
      <c r="C263" s="22"/>
    </row>
    <row r="264" spans="1:3" x14ac:dyDescent="0.25">
      <c r="A264" s="22"/>
      <c r="B264" s="22"/>
      <c r="C264" s="22"/>
    </row>
    <row r="265" spans="1:3" x14ac:dyDescent="0.25">
      <c r="A265" s="22"/>
      <c r="B265" s="22"/>
      <c r="C265" s="22"/>
    </row>
    <row r="266" spans="1:3" x14ac:dyDescent="0.25">
      <c r="A266" s="22"/>
      <c r="B266" s="22"/>
      <c r="C266" s="22"/>
    </row>
    <row r="267" spans="1:3" x14ac:dyDescent="0.25">
      <c r="A267" s="22"/>
      <c r="B267" s="22"/>
      <c r="C267" s="22"/>
    </row>
    <row r="268" spans="1:3" x14ac:dyDescent="0.25">
      <c r="A268" s="22"/>
      <c r="B268" s="22"/>
      <c r="C268" s="22"/>
    </row>
    <row r="269" spans="1:3" x14ac:dyDescent="0.25">
      <c r="A269" s="22"/>
      <c r="B269" s="22"/>
      <c r="C269" s="22"/>
    </row>
    <row r="270" spans="1:3" x14ac:dyDescent="0.25">
      <c r="A270" s="22"/>
      <c r="B270" s="22"/>
      <c r="C270" s="22"/>
    </row>
    <row r="271" spans="1:3" x14ac:dyDescent="0.25">
      <c r="A271" s="22"/>
      <c r="B271" s="22"/>
      <c r="C271" s="22"/>
    </row>
    <row r="272" spans="1:3" x14ac:dyDescent="0.25">
      <c r="A272" s="22"/>
      <c r="B272" s="22"/>
      <c r="C272" s="22"/>
    </row>
    <row r="273" spans="1:3" x14ac:dyDescent="0.25">
      <c r="A273" s="22"/>
      <c r="B273" s="22"/>
      <c r="C273" s="22"/>
    </row>
    <row r="274" spans="1:3" x14ac:dyDescent="0.25">
      <c r="A274" s="22"/>
      <c r="B274" s="22"/>
      <c r="C274" s="22"/>
    </row>
    <row r="275" spans="1:3" x14ac:dyDescent="0.25">
      <c r="A275" s="22"/>
      <c r="B275" s="22"/>
      <c r="C275" s="22"/>
    </row>
    <row r="276" spans="1:3" x14ac:dyDescent="0.25">
      <c r="A276" s="22"/>
      <c r="B276" s="22"/>
      <c r="C276" s="22"/>
    </row>
    <row r="277" spans="1:3" x14ac:dyDescent="0.25">
      <c r="A277" s="22"/>
      <c r="B277" s="22"/>
      <c r="C277" s="22"/>
    </row>
    <row r="278" spans="1:3" x14ac:dyDescent="0.25">
      <c r="A278" s="22"/>
      <c r="B278" s="22"/>
      <c r="C278" s="22"/>
    </row>
    <row r="279" spans="1:3" x14ac:dyDescent="0.25">
      <c r="A279" s="22"/>
      <c r="B279" s="22"/>
      <c r="C279" s="22"/>
    </row>
    <row r="280" spans="1:3" x14ac:dyDescent="0.25">
      <c r="A280" s="22"/>
      <c r="B280" s="22"/>
      <c r="C280" s="22"/>
    </row>
    <row r="281" spans="1:3" x14ac:dyDescent="0.25">
      <c r="A281" s="22"/>
      <c r="B281" s="22"/>
      <c r="C281" s="22"/>
    </row>
    <row r="282" spans="1:3" x14ac:dyDescent="0.25">
      <c r="A282" s="22"/>
      <c r="B282" s="22"/>
      <c r="C282" s="22"/>
    </row>
    <row r="283" spans="1:3" x14ac:dyDescent="0.25">
      <c r="A283" s="22"/>
      <c r="B283" s="22"/>
      <c r="C283" s="22"/>
    </row>
    <row r="284" spans="1:3" x14ac:dyDescent="0.25">
      <c r="A284" s="22"/>
      <c r="B284" s="22"/>
      <c r="C284" s="22"/>
    </row>
    <row r="285" spans="1:3" x14ac:dyDescent="0.25">
      <c r="A285" s="22"/>
      <c r="B285" s="22"/>
      <c r="C285" s="22"/>
    </row>
    <row r="286" spans="1:3" x14ac:dyDescent="0.25">
      <c r="A286" s="22"/>
      <c r="B286" s="22"/>
      <c r="C286" s="22"/>
    </row>
    <row r="287" spans="1:3" x14ac:dyDescent="0.25">
      <c r="A287" s="22"/>
      <c r="B287" s="22"/>
      <c r="C287" s="22"/>
    </row>
    <row r="288" spans="1:3" x14ac:dyDescent="0.25">
      <c r="A288" s="22"/>
      <c r="B288" s="22"/>
      <c r="C288" s="22"/>
    </row>
    <row r="289" spans="1:3" x14ac:dyDescent="0.25">
      <c r="A289" s="22"/>
      <c r="B289" s="22"/>
      <c r="C289" s="22"/>
    </row>
    <row r="290" spans="1:3" x14ac:dyDescent="0.25">
      <c r="A290" s="22"/>
      <c r="B290" s="22"/>
      <c r="C290" s="22"/>
    </row>
    <row r="291" spans="1:3" x14ac:dyDescent="0.25">
      <c r="A291" s="22"/>
      <c r="B291" s="22"/>
      <c r="C291" s="22"/>
    </row>
    <row r="292" spans="1:3" x14ac:dyDescent="0.25">
      <c r="A292" s="22"/>
      <c r="B292" s="22"/>
      <c r="C292" s="22"/>
    </row>
    <row r="293" spans="1:3" x14ac:dyDescent="0.25">
      <c r="A293" s="22"/>
      <c r="B293" s="22"/>
      <c r="C293" s="22"/>
    </row>
    <row r="294" spans="1:3" x14ac:dyDescent="0.25">
      <c r="A294" s="22"/>
      <c r="B294" s="22"/>
      <c r="C294" s="22"/>
    </row>
    <row r="295" spans="1:3" x14ac:dyDescent="0.25">
      <c r="A295" s="22"/>
      <c r="B295" s="22"/>
      <c r="C295" s="22"/>
    </row>
    <row r="296" spans="1:3" x14ac:dyDescent="0.25">
      <c r="A296" s="22"/>
      <c r="B296" s="22"/>
      <c r="C296" s="22"/>
    </row>
    <row r="297" spans="1:3" x14ac:dyDescent="0.25">
      <c r="A297" s="22"/>
      <c r="B297" s="22"/>
      <c r="C297" s="22"/>
    </row>
    <row r="298" spans="1:3" x14ac:dyDescent="0.25">
      <c r="A298" s="22"/>
      <c r="B298" s="22"/>
      <c r="C298" s="22"/>
    </row>
    <row r="299" spans="1:3" x14ac:dyDescent="0.25">
      <c r="A299" s="22"/>
      <c r="B299" s="22"/>
      <c r="C299" s="22"/>
    </row>
    <row r="300" spans="1:3" x14ac:dyDescent="0.25">
      <c r="A300" s="22"/>
      <c r="B300" s="22"/>
      <c r="C300" s="22"/>
    </row>
    <row r="301" spans="1:3" x14ac:dyDescent="0.25">
      <c r="A301" s="22"/>
      <c r="B301" s="22"/>
      <c r="C301" s="22"/>
    </row>
    <row r="302" spans="1:3" x14ac:dyDescent="0.25">
      <c r="A302" s="22"/>
      <c r="B302" s="22"/>
      <c r="C302" s="22"/>
    </row>
    <row r="303" spans="1:3" x14ac:dyDescent="0.25">
      <c r="A303" s="22"/>
      <c r="B303" s="22"/>
      <c r="C303" s="22"/>
    </row>
    <row r="304" spans="1:3" x14ac:dyDescent="0.25">
      <c r="A304" s="22"/>
      <c r="B304" s="22"/>
      <c r="C304" s="22"/>
    </row>
    <row r="305" spans="1:3" x14ac:dyDescent="0.25">
      <c r="A305" s="22"/>
      <c r="B305" s="22"/>
      <c r="C305" s="22"/>
    </row>
    <row r="306" spans="1:3" x14ac:dyDescent="0.25">
      <c r="A306" s="22"/>
      <c r="B306" s="22"/>
      <c r="C306" s="22"/>
    </row>
    <row r="307" spans="1:3" x14ac:dyDescent="0.25">
      <c r="A307" s="22"/>
      <c r="B307" s="22"/>
      <c r="C307" s="22"/>
    </row>
    <row r="308" spans="1:3" x14ac:dyDescent="0.25">
      <c r="A308" s="22"/>
      <c r="B308" s="22"/>
      <c r="C308" s="22"/>
    </row>
    <row r="309" spans="1:3" x14ac:dyDescent="0.25">
      <c r="A309" s="22"/>
      <c r="B309" s="22"/>
      <c r="C309" s="22"/>
    </row>
    <row r="310" spans="1:3" x14ac:dyDescent="0.25">
      <c r="A310" s="22"/>
      <c r="B310" s="22"/>
      <c r="C310" s="22"/>
    </row>
    <row r="311" spans="1:3" x14ac:dyDescent="0.25">
      <c r="A311" s="22"/>
      <c r="B311" s="22"/>
      <c r="C311" s="22"/>
    </row>
    <row r="312" spans="1:3" x14ac:dyDescent="0.25">
      <c r="A312" s="22"/>
      <c r="B312" s="22"/>
      <c r="C312" s="22"/>
    </row>
    <row r="313" spans="1:3" x14ac:dyDescent="0.25">
      <c r="A313" s="22"/>
      <c r="B313" s="22"/>
      <c r="C313" s="22"/>
    </row>
    <row r="314" spans="1:3" x14ac:dyDescent="0.25">
      <c r="A314" s="22"/>
      <c r="B314" s="22"/>
      <c r="C314" s="22"/>
    </row>
    <row r="315" spans="1:3" x14ac:dyDescent="0.25">
      <c r="A315" s="22"/>
      <c r="B315" s="22"/>
      <c r="C315" s="22"/>
    </row>
    <row r="316" spans="1:3" x14ac:dyDescent="0.25">
      <c r="A316" s="22"/>
      <c r="B316" s="22"/>
      <c r="C316" s="22"/>
    </row>
    <row r="317" spans="1:3" x14ac:dyDescent="0.25">
      <c r="A317" s="22"/>
      <c r="B317" s="22"/>
      <c r="C317" s="22"/>
    </row>
    <row r="318" spans="1:3" x14ac:dyDescent="0.25">
      <c r="A318" s="22"/>
      <c r="B318" s="22"/>
      <c r="C318" s="22"/>
    </row>
    <row r="319" spans="1:3" x14ac:dyDescent="0.25">
      <c r="A319" s="22"/>
      <c r="B319" s="22"/>
      <c r="C319" s="22"/>
    </row>
    <row r="320" spans="1:3" x14ac:dyDescent="0.25">
      <c r="A320" s="22"/>
      <c r="B320" s="22"/>
      <c r="C320" s="22"/>
    </row>
    <row r="321" spans="1:3" x14ac:dyDescent="0.25">
      <c r="A321" s="22"/>
      <c r="B321" s="22"/>
      <c r="C321" s="22"/>
    </row>
    <row r="322" spans="1:3" x14ac:dyDescent="0.25">
      <c r="A322" s="22"/>
      <c r="B322" s="22"/>
      <c r="C322" s="22"/>
    </row>
    <row r="323" spans="1:3" x14ac:dyDescent="0.25">
      <c r="A323" s="22"/>
      <c r="B323" s="22"/>
      <c r="C323" s="22"/>
    </row>
    <row r="324" spans="1:3" x14ac:dyDescent="0.25">
      <c r="A324" s="22"/>
      <c r="B324" s="22"/>
      <c r="C324" s="22"/>
    </row>
    <row r="325" spans="1:3" x14ac:dyDescent="0.25">
      <c r="A325" s="22"/>
      <c r="B325" s="22"/>
      <c r="C325" s="22"/>
    </row>
    <row r="326" spans="1:3" x14ac:dyDescent="0.25">
      <c r="A326" s="22"/>
      <c r="B326" s="22"/>
      <c r="C326" s="22"/>
    </row>
    <row r="327" spans="1:3" x14ac:dyDescent="0.25">
      <c r="A327" s="22"/>
      <c r="B327" s="22"/>
      <c r="C327" s="22"/>
    </row>
    <row r="328" spans="1:3" x14ac:dyDescent="0.25">
      <c r="A328" s="22"/>
      <c r="B328" s="22"/>
      <c r="C328" s="22"/>
    </row>
    <row r="329" spans="1:3" x14ac:dyDescent="0.25">
      <c r="A329" s="22"/>
      <c r="B329" s="22"/>
      <c r="C329" s="22"/>
    </row>
    <row r="330" spans="1:3" x14ac:dyDescent="0.25">
      <c r="A330" s="22"/>
      <c r="B330" s="22"/>
      <c r="C330" s="22"/>
    </row>
    <row r="331" spans="1:3" x14ac:dyDescent="0.25">
      <c r="A331" s="22"/>
      <c r="B331" s="22"/>
      <c r="C331" s="22"/>
    </row>
    <row r="332" spans="1:3" x14ac:dyDescent="0.25">
      <c r="A332" s="22"/>
      <c r="B332" s="22"/>
      <c r="C332" s="22"/>
    </row>
    <row r="333" spans="1:3" x14ac:dyDescent="0.25">
      <c r="A333" s="22"/>
      <c r="B333" s="22"/>
      <c r="C333" s="22"/>
    </row>
    <row r="334" spans="1:3" x14ac:dyDescent="0.25">
      <c r="A334" s="22"/>
      <c r="B334" s="22"/>
      <c r="C334" s="22"/>
    </row>
    <row r="335" spans="1:3" x14ac:dyDescent="0.25">
      <c r="A335" s="22"/>
      <c r="B335" s="22"/>
      <c r="C335" s="22"/>
    </row>
    <row r="336" spans="1:3" x14ac:dyDescent="0.25">
      <c r="A336" s="22"/>
      <c r="B336" s="22"/>
      <c r="C336" s="22"/>
    </row>
    <row r="337" spans="1:3" x14ac:dyDescent="0.25">
      <c r="A337" s="22"/>
      <c r="B337" s="22"/>
      <c r="C337" s="22"/>
    </row>
    <row r="338" spans="1:3" x14ac:dyDescent="0.25">
      <c r="A338" s="22"/>
      <c r="B338" s="22"/>
      <c r="C338" s="22"/>
    </row>
    <row r="339" spans="1:3" x14ac:dyDescent="0.25">
      <c r="A339" s="22"/>
      <c r="B339" s="22"/>
      <c r="C339" s="22"/>
    </row>
    <row r="340" spans="1:3" x14ac:dyDescent="0.25">
      <c r="A340" s="22"/>
      <c r="B340" s="22"/>
      <c r="C340" s="22"/>
    </row>
    <row r="341" spans="1:3" x14ac:dyDescent="0.25">
      <c r="A341" s="22"/>
      <c r="B341" s="22"/>
      <c r="C341" s="22"/>
    </row>
    <row r="342" spans="1:3" x14ac:dyDescent="0.25">
      <c r="A342" s="22"/>
      <c r="B342" s="22"/>
      <c r="C342" s="22"/>
    </row>
    <row r="343" spans="1:3" x14ac:dyDescent="0.25">
      <c r="A343" s="22"/>
      <c r="B343" s="22"/>
      <c r="C343" s="22"/>
    </row>
    <row r="344" spans="1:3" x14ac:dyDescent="0.25">
      <c r="A344" s="22"/>
      <c r="B344" s="22"/>
      <c r="C344" s="22"/>
    </row>
    <row r="345" spans="1:3" x14ac:dyDescent="0.25">
      <c r="A345" s="22"/>
      <c r="B345" s="22"/>
      <c r="C345" s="22"/>
    </row>
    <row r="346" spans="1:3" x14ac:dyDescent="0.25">
      <c r="A346" s="22"/>
      <c r="B346" s="22"/>
      <c r="C346" s="22"/>
    </row>
    <row r="347" spans="1:3" x14ac:dyDescent="0.25">
      <c r="A347" s="22"/>
      <c r="B347" s="22"/>
      <c r="C347" s="22"/>
    </row>
    <row r="348" spans="1:3" x14ac:dyDescent="0.25">
      <c r="A348" s="22"/>
      <c r="B348" s="22"/>
      <c r="C348" s="22"/>
    </row>
    <row r="349" spans="1:3" x14ac:dyDescent="0.25">
      <c r="A349" s="22"/>
      <c r="B349" s="22"/>
      <c r="C349" s="22"/>
    </row>
    <row r="350" spans="1:3" x14ac:dyDescent="0.25">
      <c r="A350" s="22"/>
      <c r="B350" s="22"/>
      <c r="C350" s="22"/>
    </row>
    <row r="351" spans="1:3" x14ac:dyDescent="0.25">
      <c r="A351" s="22"/>
      <c r="B351" s="22"/>
      <c r="C351" s="22"/>
    </row>
    <row r="352" spans="1:3" x14ac:dyDescent="0.25">
      <c r="A352" s="22"/>
      <c r="B352" s="22"/>
      <c r="C352" s="22"/>
    </row>
    <row r="353" spans="1:3" x14ac:dyDescent="0.25">
      <c r="A353" s="22"/>
      <c r="B353" s="22"/>
      <c r="C353" s="22"/>
    </row>
    <row r="354" spans="1:3" x14ac:dyDescent="0.25">
      <c r="A354" s="22"/>
      <c r="B354" s="22"/>
      <c r="C354" s="22"/>
    </row>
    <row r="355" spans="1:3" x14ac:dyDescent="0.25">
      <c r="A355" s="22"/>
      <c r="B355" s="22"/>
      <c r="C355" s="22"/>
    </row>
    <row r="356" spans="1:3" x14ac:dyDescent="0.25">
      <c r="A356" s="22"/>
      <c r="B356" s="22"/>
      <c r="C356" s="22"/>
    </row>
    <row r="357" spans="1:3" x14ac:dyDescent="0.25">
      <c r="A357" s="22"/>
      <c r="B357" s="22"/>
      <c r="C357" s="22"/>
    </row>
    <row r="358" spans="1:3" x14ac:dyDescent="0.25">
      <c r="A358" s="22"/>
      <c r="B358" s="22"/>
      <c r="C358" s="22"/>
    </row>
    <row r="359" spans="1:3" x14ac:dyDescent="0.25">
      <c r="A359" s="22"/>
      <c r="B359" s="22"/>
      <c r="C359" s="22"/>
    </row>
    <row r="360" spans="1:3" x14ac:dyDescent="0.25">
      <c r="A360" s="22"/>
      <c r="B360" s="22"/>
      <c r="C360" s="22"/>
    </row>
    <row r="361" spans="1:3" x14ac:dyDescent="0.25">
      <c r="A361" s="22"/>
      <c r="B361" s="22"/>
      <c r="C361" s="22"/>
    </row>
    <row r="362" spans="1:3" x14ac:dyDescent="0.25">
      <c r="A362" s="22"/>
      <c r="B362" s="22"/>
      <c r="C362" s="22"/>
    </row>
    <row r="363" spans="1:3" x14ac:dyDescent="0.25">
      <c r="A363" s="22"/>
      <c r="B363" s="22"/>
      <c r="C363" s="22"/>
    </row>
    <row r="364" spans="1:3" x14ac:dyDescent="0.25">
      <c r="A364" s="22"/>
      <c r="B364" s="22"/>
      <c r="C364" s="22"/>
    </row>
    <row r="365" spans="1:3" x14ac:dyDescent="0.25">
      <c r="A365" s="22"/>
      <c r="B365" s="22"/>
      <c r="C365" s="22"/>
    </row>
    <row r="366" spans="1:3" x14ac:dyDescent="0.25">
      <c r="A366" s="22"/>
      <c r="B366" s="22"/>
      <c r="C366" s="22"/>
    </row>
    <row r="367" spans="1:3" x14ac:dyDescent="0.25">
      <c r="A367" s="22"/>
      <c r="B367" s="22"/>
      <c r="C367" s="22"/>
    </row>
    <row r="368" spans="1:3" x14ac:dyDescent="0.25">
      <c r="A368" s="22"/>
      <c r="B368" s="22"/>
      <c r="C368" s="22"/>
    </row>
    <row r="369" spans="1:3" x14ac:dyDescent="0.25">
      <c r="A369" s="22"/>
      <c r="B369" s="22"/>
      <c r="C369" s="22"/>
    </row>
    <row r="370" spans="1:3" x14ac:dyDescent="0.25">
      <c r="A370" s="22"/>
      <c r="B370" s="22"/>
      <c r="C370" s="22"/>
    </row>
    <row r="371" spans="1:3" x14ac:dyDescent="0.25">
      <c r="A371" s="22"/>
      <c r="B371" s="22"/>
      <c r="C371" s="22"/>
    </row>
    <row r="372" spans="1:3" x14ac:dyDescent="0.25">
      <c r="A372" s="22"/>
      <c r="B372" s="22"/>
      <c r="C372" s="22"/>
    </row>
    <row r="373" spans="1:3" x14ac:dyDescent="0.25">
      <c r="A373" s="22"/>
      <c r="B373" s="22"/>
      <c r="C373" s="22"/>
    </row>
    <row r="374" spans="1:3" x14ac:dyDescent="0.25">
      <c r="A374" s="22"/>
      <c r="B374" s="22"/>
      <c r="C374" s="22"/>
    </row>
    <row r="375" spans="1:3" x14ac:dyDescent="0.25">
      <c r="A375" s="22"/>
      <c r="B375" s="22"/>
      <c r="C375" s="22"/>
    </row>
    <row r="376" spans="1:3" x14ac:dyDescent="0.25">
      <c r="A376" s="22"/>
      <c r="B376" s="22"/>
      <c r="C376" s="22"/>
    </row>
    <row r="377" spans="1:3" x14ac:dyDescent="0.25">
      <c r="A377" s="22"/>
      <c r="B377" s="22"/>
      <c r="C377" s="22"/>
    </row>
    <row r="378" spans="1:3" x14ac:dyDescent="0.25">
      <c r="A378" s="22"/>
      <c r="B378" s="22"/>
      <c r="C378" s="22"/>
    </row>
    <row r="379" spans="1:3" x14ac:dyDescent="0.25">
      <c r="A379" s="22"/>
      <c r="B379" s="22"/>
      <c r="C379" s="22"/>
    </row>
    <row r="380" spans="1:3" x14ac:dyDescent="0.25">
      <c r="A380" s="22"/>
      <c r="B380" s="22"/>
      <c r="C380" s="22"/>
    </row>
    <row r="381" spans="1:3" x14ac:dyDescent="0.25">
      <c r="A381" s="22"/>
      <c r="B381" s="22"/>
      <c r="C381" s="22"/>
    </row>
    <row r="382" spans="1:3" x14ac:dyDescent="0.25">
      <c r="A382" s="22"/>
      <c r="B382" s="22"/>
      <c r="C382" s="22"/>
    </row>
    <row r="383" spans="1:3" x14ac:dyDescent="0.25">
      <c r="A383" s="22"/>
      <c r="B383" s="22"/>
      <c r="C383" s="22"/>
    </row>
    <row r="384" spans="1:3" x14ac:dyDescent="0.25">
      <c r="A384" s="22"/>
      <c r="B384" s="22"/>
      <c r="C384" s="22"/>
    </row>
    <row r="385" spans="1:3" x14ac:dyDescent="0.25">
      <c r="A385" s="22"/>
      <c r="B385" s="22"/>
      <c r="C385" s="22"/>
    </row>
    <row r="386" spans="1:3" x14ac:dyDescent="0.25">
      <c r="A386" s="22"/>
      <c r="B386" s="22"/>
      <c r="C386" s="22"/>
    </row>
    <row r="387" spans="1:3" x14ac:dyDescent="0.25">
      <c r="A387" s="22"/>
      <c r="B387" s="22"/>
      <c r="C387" s="22"/>
    </row>
    <row r="388" spans="1:3" x14ac:dyDescent="0.25">
      <c r="A388" s="22"/>
      <c r="B388" s="22"/>
      <c r="C388" s="22"/>
    </row>
    <row r="389" spans="1:3" x14ac:dyDescent="0.25">
      <c r="A389" s="22"/>
      <c r="B389" s="22"/>
      <c r="C389" s="22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D3" sqref="D3:I15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B Round Robin: 120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120</v>
      </c>
      <c r="P2" s="4"/>
      <c r="Q2" s="4" t="s">
        <v>60</v>
      </c>
    </row>
    <row r="3" spans="1:22" x14ac:dyDescent="0.25">
      <c r="B3" s="8"/>
      <c r="C3" s="8" t="str">
        <f>CONCATENATE(M2,": ",N2)</f>
        <v>Weight Class: 120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52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5" t="s">
        <v>58</v>
      </c>
      <c r="M14" s="5"/>
      <c r="N14" s="5"/>
      <c r="O14" s="5"/>
      <c r="P14" s="5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B1</v>
      </c>
      <c r="B18" s="14" t="str">
        <f>CONCATENATE(N2,"-",1)</f>
        <v>120-1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B1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B2</v>
      </c>
      <c r="B19" s="14" t="str">
        <f>CONCATENATE(N2,"-",2)</f>
        <v>120-2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B2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B3</v>
      </c>
      <c r="B20" s="14" t="str">
        <f>CONCATENATE(N2,"-",3)</f>
        <v>120-3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B3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B4</v>
      </c>
      <c r="B23" s="14" t="str">
        <f>CONCATENATE(N2,"-",1)</f>
        <v>120-1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B4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B5</v>
      </c>
      <c r="B24" s="14" t="str">
        <f>CONCATENATE(N2,"-",2)</f>
        <v>120-2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B5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B6</v>
      </c>
      <c r="B25" s="14" t="str">
        <f>CONCATENATE(N2,"-",3)</f>
        <v>120-3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B6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B7</v>
      </c>
      <c r="B28" s="14" t="str">
        <f>CONCATENATE(N2,"-",1)</f>
        <v>120-1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B7</v>
      </c>
    </row>
    <row r="29" spans="1:22" x14ac:dyDescent="0.25">
      <c r="A29" s="17" t="str">
        <f>IF(N10="YES",K29,"")</f>
        <v>B8</v>
      </c>
      <c r="B29" s="14" t="str">
        <f>CONCATENATE(N2,"-",2)</f>
        <v>120-2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B8</v>
      </c>
    </row>
    <row r="30" spans="1:22" x14ac:dyDescent="0.25">
      <c r="A30" s="17" t="str">
        <f>IF(N10="YES",K30,"")</f>
        <v>B9</v>
      </c>
      <c r="B30" s="14" t="str">
        <f>CONCATENATE(N2,"-",3)</f>
        <v>120-3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B9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B10</v>
      </c>
      <c r="B33" s="14" t="str">
        <f>CONCATENATE(N2,"-",1)</f>
        <v>120-1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B10</v>
      </c>
    </row>
    <row r="34" spans="1:11" x14ac:dyDescent="0.25">
      <c r="A34" s="17" t="str">
        <f>IF(N10="YES",K34,"")</f>
        <v>B11</v>
      </c>
      <c r="B34" s="14" t="str">
        <f>CONCATENATE(N2,"-",2)</f>
        <v>120-2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B11</v>
      </c>
    </row>
    <row r="35" spans="1:11" x14ac:dyDescent="0.25">
      <c r="A35" s="17" t="str">
        <f>IF(N10="YES",K35,"")</f>
        <v>B12</v>
      </c>
      <c r="B35" s="14" t="str">
        <f>CONCATENATE(N2,"-",3)</f>
        <v>120-3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B12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B13</v>
      </c>
      <c r="B38" s="14" t="str">
        <f>CONCATENATE(N2,"-",1)</f>
        <v>120-1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B13</v>
      </c>
    </row>
    <row r="39" spans="1:11" x14ac:dyDescent="0.25">
      <c r="A39" s="17" t="str">
        <f>IF(N10="YES",K39,"")</f>
        <v>B14</v>
      </c>
      <c r="B39" s="14" t="str">
        <f>CONCATENATE(N2,"-",2)</f>
        <v>120-2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B14</v>
      </c>
    </row>
    <row r="40" spans="1:11" x14ac:dyDescent="0.25">
      <c r="A40" s="17" t="str">
        <f>IF(N10="YES",K40,"")</f>
        <v>B15</v>
      </c>
      <c r="B40" s="14" t="str">
        <f>CONCATENATE(N2,"-",3)</f>
        <v>120-3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B15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L13:P13"/>
    <mergeCell ref="B14:B15"/>
    <mergeCell ref="C14:C15"/>
    <mergeCell ref="L15:P15"/>
    <mergeCell ref="B12:B13"/>
    <mergeCell ref="C12:C13"/>
    <mergeCell ref="B10:B11"/>
    <mergeCell ref="C10:C11"/>
    <mergeCell ref="B6:B7"/>
    <mergeCell ref="C6:C7"/>
    <mergeCell ref="A1:I1"/>
    <mergeCell ref="J1:J15"/>
    <mergeCell ref="B4:B5"/>
    <mergeCell ref="C4:C5"/>
    <mergeCell ref="B8:B9"/>
    <mergeCell ref="C8:C9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D3" sqref="D3:I15"/>
    </sheetView>
  </sheetViews>
  <sheetFormatPr defaultRowHeight="15" x14ac:dyDescent="0.25"/>
  <cols>
    <col min="1" max="1" width="6.5703125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C Round Robin: 132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132</v>
      </c>
      <c r="P2" s="4"/>
      <c r="Q2" s="4" t="s">
        <v>60</v>
      </c>
    </row>
    <row r="3" spans="1:22" x14ac:dyDescent="0.25">
      <c r="B3" s="8"/>
      <c r="C3" s="8" t="str">
        <f>CONCATENATE(M2,": ",N2)</f>
        <v>Weight Class: 132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63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5" t="s">
        <v>58</v>
      </c>
      <c r="M14" s="5"/>
      <c r="N14" s="5"/>
      <c r="O14" s="5"/>
      <c r="P14" s="5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C1</v>
      </c>
      <c r="B18" s="14" t="str">
        <f>CONCATENATE(N2,"-",1)</f>
        <v>132-1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C1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C2</v>
      </c>
      <c r="B19" s="14" t="str">
        <f>CONCATENATE(N2,"-",2)</f>
        <v>132-2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C2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C3</v>
      </c>
      <c r="B20" s="14" t="str">
        <f>CONCATENATE(N2,"-",3)</f>
        <v>132-3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C3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C4</v>
      </c>
      <c r="B23" s="14" t="str">
        <f>CONCATENATE(N2,"-",1)</f>
        <v>132-1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C4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C5</v>
      </c>
      <c r="B24" s="14" t="str">
        <f>CONCATENATE(N2,"-",2)</f>
        <v>132-2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C5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C6</v>
      </c>
      <c r="B25" s="14" t="str">
        <f>CONCATENATE(N2,"-",3)</f>
        <v>132-3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C6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C7</v>
      </c>
      <c r="B28" s="14" t="str">
        <f>CONCATENATE(N2,"-",1)</f>
        <v>132-1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C7</v>
      </c>
    </row>
    <row r="29" spans="1:22" x14ac:dyDescent="0.25">
      <c r="A29" s="17" t="str">
        <f>IF(N10="YES",K29,"")</f>
        <v>C8</v>
      </c>
      <c r="B29" s="14" t="str">
        <f>CONCATENATE(N2,"-",2)</f>
        <v>132-2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C8</v>
      </c>
    </row>
    <row r="30" spans="1:22" x14ac:dyDescent="0.25">
      <c r="A30" s="17" t="str">
        <f>IF(N10="YES",K30,"")</f>
        <v>C9</v>
      </c>
      <c r="B30" s="14" t="str">
        <f>CONCATENATE(N2,"-",3)</f>
        <v>132-3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C9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C10</v>
      </c>
      <c r="B33" s="14" t="str">
        <f>CONCATENATE(N2,"-",1)</f>
        <v>132-1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C10</v>
      </c>
    </row>
    <row r="34" spans="1:11" x14ac:dyDescent="0.25">
      <c r="A34" s="17" t="str">
        <f>IF(N10="YES",K34,"")</f>
        <v>C11</v>
      </c>
      <c r="B34" s="14" t="str">
        <f>CONCATENATE(N2,"-",2)</f>
        <v>132-2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C11</v>
      </c>
    </row>
    <row r="35" spans="1:11" x14ac:dyDescent="0.25">
      <c r="A35" s="17" t="str">
        <f>IF(N10="YES",K35,"")</f>
        <v>C12</v>
      </c>
      <c r="B35" s="14" t="str">
        <f>CONCATENATE(N2,"-",3)</f>
        <v>132-3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C12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C13</v>
      </c>
      <c r="B38" s="14" t="str">
        <f>CONCATENATE(N2,"-",1)</f>
        <v>132-1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C13</v>
      </c>
    </row>
    <row r="39" spans="1:11" x14ac:dyDescent="0.25">
      <c r="A39" s="17" t="str">
        <f>IF(N10="YES",K39,"")</f>
        <v>C14</v>
      </c>
      <c r="B39" s="14" t="str">
        <f>CONCATENATE(N2,"-",2)</f>
        <v>132-2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C14</v>
      </c>
    </row>
    <row r="40" spans="1:11" x14ac:dyDescent="0.25">
      <c r="A40" s="17" t="str">
        <f>IF(N10="YES",K40,"")</f>
        <v>C15</v>
      </c>
      <c r="B40" s="14" t="str">
        <f>CONCATENATE(N2,"-",3)</f>
        <v>132-3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C15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L13:P13"/>
    <mergeCell ref="B14:B15"/>
    <mergeCell ref="C14:C15"/>
    <mergeCell ref="L15:P15"/>
    <mergeCell ref="B12:B13"/>
    <mergeCell ref="C12:C13"/>
    <mergeCell ref="B10:B11"/>
    <mergeCell ref="C10:C11"/>
    <mergeCell ref="B6:B7"/>
    <mergeCell ref="C6:C7"/>
    <mergeCell ref="A1:I1"/>
    <mergeCell ref="J1:J15"/>
    <mergeCell ref="B4:B5"/>
    <mergeCell ref="C4:C5"/>
    <mergeCell ref="B8:B9"/>
    <mergeCell ref="C8:C9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D3" sqref="D3:I15"/>
    </sheetView>
  </sheetViews>
  <sheetFormatPr defaultRowHeight="15" x14ac:dyDescent="0.25"/>
  <cols>
    <col min="1" max="1" width="6" customWidth="1"/>
    <col min="2" max="2" width="5.42578125" customWidth="1"/>
    <col min="3" max="3" width="40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D Round Robin: 160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160</v>
      </c>
      <c r="P2" s="4"/>
      <c r="Q2" s="4" t="s">
        <v>60</v>
      </c>
    </row>
    <row r="3" spans="1:22" x14ac:dyDescent="0.25">
      <c r="B3" s="8"/>
      <c r="C3" s="8" t="str">
        <f>CONCATENATE(M2,": ",N2)</f>
        <v>Weight Class: 160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64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5" t="s">
        <v>58</v>
      </c>
      <c r="M14" s="5"/>
      <c r="N14" s="5"/>
      <c r="O14" s="5"/>
      <c r="P14" s="5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D1</v>
      </c>
      <c r="B18" s="14" t="str">
        <f>CONCATENATE(N2,"-",1)</f>
        <v>160-1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D1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D2</v>
      </c>
      <c r="B19" s="14" t="str">
        <f>CONCATENATE(N2,"-",2)</f>
        <v>160-2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D2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D3</v>
      </c>
      <c r="B20" s="14" t="str">
        <f>CONCATENATE(N2,"-",3)</f>
        <v>160-3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D3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D4</v>
      </c>
      <c r="B23" s="14" t="str">
        <f>CONCATENATE(N2,"-",1)</f>
        <v>160-1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D4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D5</v>
      </c>
      <c r="B24" s="14" t="str">
        <f>CONCATENATE(N2,"-",2)</f>
        <v>160-2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D5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D6</v>
      </c>
      <c r="B25" s="14" t="str">
        <f>CONCATENATE(N2,"-",3)</f>
        <v>160-3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D6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D7</v>
      </c>
      <c r="B28" s="14" t="str">
        <f>CONCATENATE(N2,"-",1)</f>
        <v>160-1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D7</v>
      </c>
    </row>
    <row r="29" spans="1:22" x14ac:dyDescent="0.25">
      <c r="A29" s="17" t="str">
        <f>IF(N10="YES",K29,"")</f>
        <v>D8</v>
      </c>
      <c r="B29" s="14" t="str">
        <f>CONCATENATE(N2,"-",2)</f>
        <v>160-2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D8</v>
      </c>
    </row>
    <row r="30" spans="1:22" x14ac:dyDescent="0.25">
      <c r="A30" s="17" t="str">
        <f>IF(N10="YES",K30,"")</f>
        <v>D9</v>
      </c>
      <c r="B30" s="14" t="str">
        <f>CONCATENATE(N2,"-",3)</f>
        <v>160-3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D9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D10</v>
      </c>
      <c r="B33" s="14" t="str">
        <f>CONCATENATE(N2,"-",1)</f>
        <v>160-1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D10</v>
      </c>
    </row>
    <row r="34" spans="1:11" x14ac:dyDescent="0.25">
      <c r="A34" s="17" t="str">
        <f>IF(N10="YES",K34,"")</f>
        <v>D11</v>
      </c>
      <c r="B34" s="14" t="str">
        <f>CONCATENATE(N2,"-",2)</f>
        <v>160-2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D11</v>
      </c>
    </row>
    <row r="35" spans="1:11" x14ac:dyDescent="0.25">
      <c r="A35" s="17" t="str">
        <f>IF(N10="YES",K35,"")</f>
        <v>D12</v>
      </c>
      <c r="B35" s="14" t="str">
        <f>CONCATENATE(N2,"-",3)</f>
        <v>160-3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D12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D13</v>
      </c>
      <c r="B38" s="14" t="str">
        <f>CONCATENATE(N2,"-",1)</f>
        <v>160-1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D13</v>
      </c>
    </row>
    <row r="39" spans="1:11" x14ac:dyDescent="0.25">
      <c r="A39" s="17" t="str">
        <f>IF(N10="YES",K39,"")</f>
        <v>D14</v>
      </c>
      <c r="B39" s="14" t="str">
        <f>CONCATENATE(N2,"-",2)</f>
        <v>160-2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D14</v>
      </c>
    </row>
    <row r="40" spans="1:11" x14ac:dyDescent="0.25">
      <c r="A40" s="17" t="str">
        <f>IF(N10="YES",K40,"")</f>
        <v>D15</v>
      </c>
      <c r="B40" s="14" t="str">
        <f>CONCATENATE(N2,"-",3)</f>
        <v>160-3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D15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L13:P13"/>
    <mergeCell ref="B14:B15"/>
    <mergeCell ref="C14:C15"/>
    <mergeCell ref="L15:P15"/>
    <mergeCell ref="B12:B13"/>
    <mergeCell ref="C12:C13"/>
    <mergeCell ref="B10:B11"/>
    <mergeCell ref="C10:C11"/>
    <mergeCell ref="B6:B7"/>
    <mergeCell ref="C6:C7"/>
    <mergeCell ref="A1:I1"/>
    <mergeCell ref="J1:J15"/>
    <mergeCell ref="B4:B5"/>
    <mergeCell ref="C4:C5"/>
    <mergeCell ref="B8:B9"/>
    <mergeCell ref="C8:C9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D3" sqref="D3:I15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E Round Robin: 275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275</v>
      </c>
      <c r="P2" s="4"/>
      <c r="Q2" s="4" t="s">
        <v>60</v>
      </c>
    </row>
    <row r="3" spans="1:22" x14ac:dyDescent="0.25">
      <c r="B3" s="8"/>
      <c r="C3" s="8" t="str">
        <f>CONCATENATE(M2,": ",N2)</f>
        <v>Weight Class: 275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65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5" t="s">
        <v>58</v>
      </c>
      <c r="M14" s="5"/>
      <c r="N14" s="5"/>
      <c r="O14" s="5"/>
      <c r="P14" s="5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E1</v>
      </c>
      <c r="B18" s="14" t="str">
        <f>CONCATENATE(N2,"-",1)</f>
        <v>275-1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E1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E2</v>
      </c>
      <c r="B19" s="14" t="str">
        <f>CONCATENATE(N2,"-",2)</f>
        <v>275-2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E2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E3</v>
      </c>
      <c r="B20" s="14" t="str">
        <f>CONCATENATE(N2,"-",3)</f>
        <v>275-3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E3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E4</v>
      </c>
      <c r="B23" s="14" t="str">
        <f>CONCATENATE(N2,"-",1)</f>
        <v>275-1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E4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E5</v>
      </c>
      <c r="B24" s="14" t="str">
        <f>CONCATENATE(N2,"-",2)</f>
        <v>275-2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E5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E6</v>
      </c>
      <c r="B25" s="14" t="str">
        <f>CONCATENATE(N2,"-",3)</f>
        <v>275-3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E6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E7</v>
      </c>
      <c r="B28" s="14" t="str">
        <f>CONCATENATE(N2,"-",1)</f>
        <v>275-1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E7</v>
      </c>
    </row>
    <row r="29" spans="1:22" x14ac:dyDescent="0.25">
      <c r="A29" s="17" t="str">
        <f>IF(N10="YES",K29,"")</f>
        <v>E8</v>
      </c>
      <c r="B29" s="14" t="str">
        <f>CONCATENATE(N2,"-",2)</f>
        <v>275-2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E8</v>
      </c>
    </row>
    <row r="30" spans="1:22" x14ac:dyDescent="0.25">
      <c r="A30" s="17" t="str">
        <f>IF(N10="YES",K30,"")</f>
        <v>E9</v>
      </c>
      <c r="B30" s="14" t="str">
        <f>CONCATENATE(N2,"-",3)</f>
        <v>275-3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E9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E10</v>
      </c>
      <c r="B33" s="14" t="str">
        <f>CONCATENATE(N2,"-",1)</f>
        <v>275-1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E10</v>
      </c>
    </row>
    <row r="34" spans="1:11" x14ac:dyDescent="0.25">
      <c r="A34" s="17" t="str">
        <f>IF(N10="YES",K34,"")</f>
        <v>E11</v>
      </c>
      <c r="B34" s="14" t="str">
        <f>CONCATENATE(N2,"-",2)</f>
        <v>275-2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E11</v>
      </c>
    </row>
    <row r="35" spans="1:11" x14ac:dyDescent="0.25">
      <c r="A35" s="17" t="str">
        <f>IF(N10="YES",K35,"")</f>
        <v>E12</v>
      </c>
      <c r="B35" s="14" t="str">
        <f>CONCATENATE(N2,"-",3)</f>
        <v>275-3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E12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E13</v>
      </c>
      <c r="B38" s="14" t="str">
        <f>CONCATENATE(N2,"-",1)</f>
        <v>275-1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E13</v>
      </c>
    </row>
    <row r="39" spans="1:11" x14ac:dyDescent="0.25">
      <c r="A39" s="17" t="str">
        <f>IF(N10="YES",K39,"")</f>
        <v>E14</v>
      </c>
      <c r="B39" s="14" t="str">
        <f>CONCATENATE(N2,"-",2)</f>
        <v>275-2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E14</v>
      </c>
    </row>
    <row r="40" spans="1:11" x14ac:dyDescent="0.25">
      <c r="A40" s="17" t="str">
        <f>IF(N10="YES",K40,"")</f>
        <v>E15</v>
      </c>
      <c r="B40" s="14" t="str">
        <f>CONCATENATE(N2,"-",3)</f>
        <v>275-3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E15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L13:P13"/>
    <mergeCell ref="B14:B15"/>
    <mergeCell ref="C14:C15"/>
    <mergeCell ref="L15:P15"/>
    <mergeCell ref="B12:B13"/>
    <mergeCell ref="C12:C13"/>
    <mergeCell ref="B10:B11"/>
    <mergeCell ref="C10:C11"/>
    <mergeCell ref="B6:B7"/>
    <mergeCell ref="C6:C7"/>
    <mergeCell ref="A1:I1"/>
    <mergeCell ref="J1:J15"/>
    <mergeCell ref="B4:B5"/>
    <mergeCell ref="C4:C5"/>
    <mergeCell ref="B8:B9"/>
    <mergeCell ref="C8:C9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D3" sqref="D3:I15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E Round Robin: 275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275</v>
      </c>
      <c r="P2" s="4"/>
      <c r="Q2" s="4" t="s">
        <v>60</v>
      </c>
    </row>
    <row r="3" spans="1:22" x14ac:dyDescent="0.25">
      <c r="B3" s="8"/>
      <c r="C3" s="8" t="str">
        <f>CONCATENATE(M2,": ",N2)</f>
        <v>Weight Class: 275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65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24" t="s">
        <v>58</v>
      </c>
      <c r="M14" s="24"/>
      <c r="N14" s="24"/>
      <c r="O14" s="24"/>
      <c r="P14" s="24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E1</v>
      </c>
      <c r="B18" s="14" t="str">
        <f>CONCATENATE(N2,"-",1)</f>
        <v>275-1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E1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E2</v>
      </c>
      <c r="B19" s="14" t="str">
        <f>CONCATENATE(N2,"-",2)</f>
        <v>275-2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E2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E3</v>
      </c>
      <c r="B20" s="14" t="str">
        <f>CONCATENATE(N2,"-",3)</f>
        <v>275-3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E3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E4</v>
      </c>
      <c r="B23" s="14" t="str">
        <f>CONCATENATE(N2,"-",1)</f>
        <v>275-1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E4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E5</v>
      </c>
      <c r="B24" s="14" t="str">
        <f>CONCATENATE(N2,"-",2)</f>
        <v>275-2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E5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E6</v>
      </c>
      <c r="B25" s="14" t="str">
        <f>CONCATENATE(N2,"-",3)</f>
        <v>275-3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E6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E7</v>
      </c>
      <c r="B28" s="14" t="str">
        <f>CONCATENATE(N2,"-",1)</f>
        <v>275-1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E7</v>
      </c>
    </row>
    <row r="29" spans="1:22" x14ac:dyDescent="0.25">
      <c r="A29" s="17" t="str">
        <f>IF(N10="YES",K29,"")</f>
        <v>E8</v>
      </c>
      <c r="B29" s="14" t="str">
        <f>CONCATENATE(N2,"-",2)</f>
        <v>275-2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E8</v>
      </c>
    </row>
    <row r="30" spans="1:22" x14ac:dyDescent="0.25">
      <c r="A30" s="17" t="str">
        <f>IF(N10="YES",K30,"")</f>
        <v>E9</v>
      </c>
      <c r="B30" s="14" t="str">
        <f>CONCATENATE(N2,"-",3)</f>
        <v>275-3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E9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E10</v>
      </c>
      <c r="B33" s="14" t="str">
        <f>CONCATENATE(N2,"-",1)</f>
        <v>275-1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E10</v>
      </c>
    </row>
    <row r="34" spans="1:11" x14ac:dyDescent="0.25">
      <c r="A34" s="17" t="str">
        <f>IF(N10="YES",K34,"")</f>
        <v>E11</v>
      </c>
      <c r="B34" s="14" t="str">
        <f>CONCATENATE(N2,"-",2)</f>
        <v>275-2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E11</v>
      </c>
    </row>
    <row r="35" spans="1:11" x14ac:dyDescent="0.25">
      <c r="A35" s="17" t="str">
        <f>IF(N10="YES",K35,"")</f>
        <v>E12</v>
      </c>
      <c r="B35" s="14" t="str">
        <f>CONCATENATE(N2,"-",3)</f>
        <v>275-3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E12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E13</v>
      </c>
      <c r="B38" s="14" t="str">
        <f>CONCATENATE(N2,"-",1)</f>
        <v>275-1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E13</v>
      </c>
    </row>
    <row r="39" spans="1:11" x14ac:dyDescent="0.25">
      <c r="A39" s="17" t="str">
        <f>IF(N10="YES",K39,"")</f>
        <v>E14</v>
      </c>
      <c r="B39" s="14" t="str">
        <f>CONCATENATE(N2,"-",2)</f>
        <v>275-2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E14</v>
      </c>
    </row>
    <row r="40" spans="1:11" x14ac:dyDescent="0.25">
      <c r="A40" s="17" t="str">
        <f>IF(N10="YES",K40,"")</f>
        <v>E15</v>
      </c>
      <c r="B40" s="14" t="str">
        <f>CONCATENATE(N2,"-",3)</f>
        <v>275-3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E15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A1:I1"/>
    <mergeCell ref="J1:J15"/>
    <mergeCell ref="B4:B5"/>
    <mergeCell ref="C4:C5"/>
    <mergeCell ref="B8:B9"/>
    <mergeCell ref="C8:C9"/>
    <mergeCell ref="B6:B7"/>
    <mergeCell ref="C6:C7"/>
    <mergeCell ref="B12:B13"/>
    <mergeCell ref="C12:C13"/>
    <mergeCell ref="B10:B11"/>
    <mergeCell ref="C10:C11"/>
    <mergeCell ref="L13:P13"/>
    <mergeCell ref="B14:B15"/>
    <mergeCell ref="C14:C15"/>
    <mergeCell ref="L15:P15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D3" sqref="D3:I15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E Round Robin: 275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275</v>
      </c>
      <c r="P2" s="4"/>
      <c r="Q2" s="4" t="s">
        <v>60</v>
      </c>
    </row>
    <row r="3" spans="1:22" x14ac:dyDescent="0.25">
      <c r="B3" s="8"/>
      <c r="C3" s="8" t="str">
        <f>CONCATENATE(M2,": ",N2)</f>
        <v>Weight Class: 275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8" t="s">
        <v>29</v>
      </c>
      <c r="E4" s="38" t="s">
        <v>34</v>
      </c>
      <c r="F4" s="38" t="s">
        <v>33</v>
      </c>
      <c r="G4" s="38" t="s">
        <v>32</v>
      </c>
      <c r="H4" s="38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9"/>
      <c r="E5" s="39"/>
      <c r="F5" s="39"/>
      <c r="G5" s="39"/>
      <c r="H5" s="39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8" t="s">
        <v>30</v>
      </c>
      <c r="E6" s="38" t="s">
        <v>33</v>
      </c>
      <c r="F6" s="38" t="s">
        <v>31</v>
      </c>
      <c r="G6" s="38" t="s">
        <v>34</v>
      </c>
      <c r="H6" s="38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9"/>
      <c r="E7" s="39"/>
      <c r="F7" s="39"/>
      <c r="G7" s="39"/>
      <c r="H7" s="39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8" t="s">
        <v>31</v>
      </c>
      <c r="E8" s="38" t="s">
        <v>30</v>
      </c>
      <c r="F8" s="38" t="s">
        <v>32</v>
      </c>
      <c r="G8" s="38" t="s">
        <v>29</v>
      </c>
      <c r="H8" s="38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9"/>
      <c r="E9" s="39"/>
      <c r="F9" s="39"/>
      <c r="G9" s="39"/>
      <c r="H9" s="39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8" t="s">
        <v>32</v>
      </c>
      <c r="E10" s="38" t="s">
        <v>29</v>
      </c>
      <c r="F10" s="38" t="s">
        <v>30</v>
      </c>
      <c r="G10" s="38" t="s">
        <v>31</v>
      </c>
      <c r="H10" s="38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9"/>
      <c r="E11" s="39"/>
      <c r="F11" s="39"/>
      <c r="G11" s="39"/>
      <c r="H11" s="39"/>
      <c r="I11" s="39"/>
      <c r="J11" s="30"/>
      <c r="L11" s="13" t="s">
        <v>55</v>
      </c>
      <c r="M11" s="13"/>
      <c r="N11" s="20" t="s">
        <v>65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8" t="s">
        <v>33</v>
      </c>
      <c r="E12" s="38" t="s">
        <v>31</v>
      </c>
      <c r="F12" s="38" t="s">
        <v>34</v>
      </c>
      <c r="G12" s="38" t="s">
        <v>30</v>
      </c>
      <c r="H12" s="38" t="s">
        <v>29</v>
      </c>
      <c r="I12" s="38"/>
      <c r="J12" s="30"/>
    </row>
    <row r="13" spans="1:22" x14ac:dyDescent="0.25">
      <c r="A13" s="9"/>
      <c r="B13" s="32"/>
      <c r="C13" s="33"/>
      <c r="D13" s="39"/>
      <c r="E13" s="39"/>
      <c r="F13" s="39"/>
      <c r="G13" s="39"/>
      <c r="H13" s="39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8" t="s">
        <v>34</v>
      </c>
      <c r="E14" s="38" t="s">
        <v>32</v>
      </c>
      <c r="F14" s="38" t="s">
        <v>29</v>
      </c>
      <c r="G14" s="38" t="s">
        <v>33</v>
      </c>
      <c r="H14" s="38" t="s">
        <v>30</v>
      </c>
      <c r="I14" s="38"/>
      <c r="J14" s="30"/>
      <c r="L14" s="24" t="s">
        <v>58</v>
      </c>
      <c r="M14" s="24"/>
      <c r="N14" s="24"/>
      <c r="O14" s="24"/>
      <c r="P14" s="24"/>
    </row>
    <row r="15" spans="1:22" x14ac:dyDescent="0.25">
      <c r="A15" s="9"/>
      <c r="B15" s="32"/>
      <c r="C15" s="33"/>
      <c r="D15" s="39"/>
      <c r="E15" s="39"/>
      <c r="F15" s="39"/>
      <c r="G15" s="39"/>
      <c r="H15" s="39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E1</v>
      </c>
      <c r="B18" s="14" t="str">
        <f>CONCATENATE(N2,"-",1)</f>
        <v>275-1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E1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E2</v>
      </c>
      <c r="B19" s="14" t="str">
        <f>CONCATENATE(N2,"-",2)</f>
        <v>275-2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E2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E3</v>
      </c>
      <c r="B20" s="14" t="str">
        <f>CONCATENATE(N2,"-",3)</f>
        <v>275-3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E3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E4</v>
      </c>
      <c r="B23" s="14" t="str">
        <f>CONCATENATE(N2,"-",1)</f>
        <v>275-1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E4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E5</v>
      </c>
      <c r="B24" s="14" t="str">
        <f>CONCATENATE(N2,"-",2)</f>
        <v>275-2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E5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E6</v>
      </c>
      <c r="B25" s="14" t="str">
        <f>CONCATENATE(N2,"-",3)</f>
        <v>275-3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E6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E7</v>
      </c>
      <c r="B28" s="14" t="str">
        <f>CONCATENATE(N2,"-",1)</f>
        <v>275-1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E7</v>
      </c>
    </row>
    <row r="29" spans="1:22" x14ac:dyDescent="0.25">
      <c r="A29" s="17" t="str">
        <f>IF(N10="YES",K29,"")</f>
        <v>E8</v>
      </c>
      <c r="B29" s="14" t="str">
        <f>CONCATENATE(N2,"-",2)</f>
        <v>275-2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E8</v>
      </c>
    </row>
    <row r="30" spans="1:22" x14ac:dyDescent="0.25">
      <c r="A30" s="17" t="str">
        <f>IF(N10="YES",K30,"")</f>
        <v>E9</v>
      </c>
      <c r="B30" s="14" t="str">
        <f>CONCATENATE(N2,"-",3)</f>
        <v>275-3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E9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E10</v>
      </c>
      <c r="B33" s="14" t="str">
        <f>CONCATENATE(N2,"-",1)</f>
        <v>275-1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E10</v>
      </c>
    </row>
    <row r="34" spans="1:11" x14ac:dyDescent="0.25">
      <c r="A34" s="17" t="str">
        <f>IF(N10="YES",K34,"")</f>
        <v>E11</v>
      </c>
      <c r="B34" s="14" t="str">
        <f>CONCATENATE(N2,"-",2)</f>
        <v>275-2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E11</v>
      </c>
    </row>
    <row r="35" spans="1:11" x14ac:dyDescent="0.25">
      <c r="A35" s="17" t="str">
        <f>IF(N10="YES",K35,"")</f>
        <v>E12</v>
      </c>
      <c r="B35" s="14" t="str">
        <f>CONCATENATE(N2,"-",3)</f>
        <v>275-3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E12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E13</v>
      </c>
      <c r="B38" s="14" t="str">
        <f>CONCATENATE(N2,"-",1)</f>
        <v>275-1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E13</v>
      </c>
    </row>
    <row r="39" spans="1:11" x14ac:dyDescent="0.25">
      <c r="A39" s="17" t="str">
        <f>IF(N10="YES",K39,"")</f>
        <v>E14</v>
      </c>
      <c r="B39" s="14" t="str">
        <f>CONCATENATE(N2,"-",2)</f>
        <v>275-2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E14</v>
      </c>
    </row>
    <row r="40" spans="1:11" x14ac:dyDescent="0.25">
      <c r="A40" s="17" t="str">
        <f>IF(N10="YES",K40,"")</f>
        <v>E15</v>
      </c>
      <c r="B40" s="14" t="str">
        <f>CONCATENATE(N2,"-",3)</f>
        <v>275-3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E15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40">
    <mergeCell ref="A1:I1"/>
    <mergeCell ref="J1:J15"/>
    <mergeCell ref="B4:B5"/>
    <mergeCell ref="C4:C5"/>
    <mergeCell ref="B8:B9"/>
    <mergeCell ref="C8:C9"/>
    <mergeCell ref="B6:B7"/>
    <mergeCell ref="C6:C7"/>
    <mergeCell ref="B12:B13"/>
    <mergeCell ref="C12:C13"/>
    <mergeCell ref="B10:B11"/>
    <mergeCell ref="C10:C11"/>
    <mergeCell ref="L13:P13"/>
    <mergeCell ref="B14:B15"/>
    <mergeCell ref="C14:C15"/>
    <mergeCell ref="L15:P15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L21" sqref="L21:P24"/>
    </sheetView>
  </sheetViews>
  <sheetFormatPr defaultRowHeight="15" x14ac:dyDescent="0.25"/>
  <cols>
    <col min="1" max="1" width="6" customWidth="1"/>
    <col min="2" max="2" width="5.42578125" customWidth="1"/>
    <col min="3" max="3" width="31.5703125" customWidth="1"/>
    <col min="4" max="9" width="7.7109375" customWidth="1"/>
    <col min="10" max="10" width="5.85546875" customWidth="1"/>
    <col min="11" max="11" width="8" customWidth="1"/>
    <col min="12" max="12" width="4.85546875" customWidth="1"/>
    <col min="13" max="13" width="24.7109375" customWidth="1"/>
    <col min="14" max="14" width="4.140625" customWidth="1"/>
    <col min="15" max="15" width="24.7109375" customWidth="1"/>
    <col min="16" max="16" width="34.7109375" customWidth="1"/>
  </cols>
  <sheetData>
    <row r="1" spans="1:22" ht="15" customHeight="1" x14ac:dyDescent="0.3">
      <c r="A1" s="37" t="str">
        <f>CONCATENATE("Pool ",N11," Round Robin: ",N2)</f>
        <v>Pool E Round Robin: 275</v>
      </c>
      <c r="B1" s="29"/>
      <c r="C1" s="29"/>
      <c r="D1" s="29"/>
      <c r="E1" s="29"/>
      <c r="F1" s="29"/>
      <c r="G1" s="29"/>
      <c r="H1" s="29"/>
      <c r="I1" s="29"/>
      <c r="J1" s="30" t="s">
        <v>48</v>
      </c>
    </row>
    <row r="2" spans="1:22" x14ac:dyDescent="0.25">
      <c r="I2" s="11"/>
      <c r="J2" s="30"/>
      <c r="M2" t="s">
        <v>43</v>
      </c>
      <c r="N2" s="16">
        <v>275</v>
      </c>
      <c r="P2" s="4"/>
      <c r="Q2" s="4" t="s">
        <v>60</v>
      </c>
    </row>
    <row r="3" spans="1:22" x14ac:dyDescent="0.25">
      <c r="B3" s="8"/>
      <c r="C3" s="8" t="str">
        <f>CONCATENATE(M2,": ",N2)</f>
        <v>Weight Class: 275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3" t="s">
        <v>35</v>
      </c>
      <c r="J3" s="30"/>
      <c r="L3" s="10" t="s">
        <v>21</v>
      </c>
      <c r="M3" s="3" t="s">
        <v>20</v>
      </c>
      <c r="N3" s="3" t="s">
        <v>41</v>
      </c>
      <c r="O3" s="3" t="s">
        <v>22</v>
      </c>
      <c r="P3" s="3" t="s">
        <v>28</v>
      </c>
      <c r="Q3" s="4" t="s">
        <v>59</v>
      </c>
    </row>
    <row r="4" spans="1:22" x14ac:dyDescent="0.25">
      <c r="A4" s="9"/>
      <c r="B4" s="32">
        <v>1</v>
      </c>
      <c r="C4" s="33" t="str">
        <f>P4</f>
        <v>W1 - T1</v>
      </c>
      <c r="D4" s="34" t="s">
        <v>29</v>
      </c>
      <c r="E4" s="34" t="s">
        <v>34</v>
      </c>
      <c r="F4" s="34" t="s">
        <v>33</v>
      </c>
      <c r="G4" s="34" t="s">
        <v>32</v>
      </c>
      <c r="H4" s="34" t="s">
        <v>31</v>
      </c>
      <c r="I4" s="38"/>
      <c r="J4" s="30"/>
      <c r="L4" s="10">
        <v>1</v>
      </c>
      <c r="M4" s="21" t="s">
        <v>67</v>
      </c>
      <c r="N4" s="21"/>
      <c r="O4" s="21" t="s">
        <v>73</v>
      </c>
      <c r="P4" s="22" t="str">
        <f t="shared" ref="P4:P9" si="0">IF(M4&lt;&gt;"Bye",CONCATENATE(Q4," - ",O4),M4)</f>
        <v>W1 - T1</v>
      </c>
      <c r="Q4" t="str">
        <f t="shared" ref="Q4:Q9" si="1">IF(LEN(N4)&gt;0,CONCATENATE(M4," ",N4),M4)</f>
        <v>W1</v>
      </c>
    </row>
    <row r="5" spans="1:22" x14ac:dyDescent="0.25">
      <c r="A5" s="9"/>
      <c r="B5" s="32"/>
      <c r="C5" s="33"/>
      <c r="D5" s="35"/>
      <c r="E5" s="35"/>
      <c r="F5" s="35"/>
      <c r="G5" s="35"/>
      <c r="H5" s="35"/>
      <c r="I5" s="39"/>
      <c r="J5" s="30"/>
      <c r="L5" s="10">
        <v>2</v>
      </c>
      <c r="M5" s="21" t="s">
        <v>68</v>
      </c>
      <c r="N5" s="21" t="s">
        <v>79</v>
      </c>
      <c r="O5" s="21" t="s">
        <v>74</v>
      </c>
      <c r="P5" s="22" t="str">
        <f t="shared" si="0"/>
        <v>W2   - T2</v>
      </c>
      <c r="Q5" t="str">
        <f t="shared" si="1"/>
        <v xml:space="preserve">W2  </v>
      </c>
    </row>
    <row r="6" spans="1:22" x14ac:dyDescent="0.25">
      <c r="A6" s="9"/>
      <c r="B6" s="32">
        <v>2</v>
      </c>
      <c r="C6" s="33" t="str">
        <f>P5</f>
        <v>W2   - T2</v>
      </c>
      <c r="D6" s="34" t="s">
        <v>30</v>
      </c>
      <c r="E6" s="34" t="s">
        <v>33</v>
      </c>
      <c r="F6" s="34" t="s">
        <v>31</v>
      </c>
      <c r="G6" s="34" t="s">
        <v>34</v>
      </c>
      <c r="H6" s="34" t="s">
        <v>32</v>
      </c>
      <c r="I6" s="38"/>
      <c r="J6" s="30"/>
      <c r="L6" s="10">
        <v>3</v>
      </c>
      <c r="M6" s="21" t="s">
        <v>69</v>
      </c>
      <c r="N6" s="21"/>
      <c r="O6" s="21" t="s">
        <v>75</v>
      </c>
      <c r="P6" s="22" t="str">
        <f t="shared" si="0"/>
        <v>W3 - T3</v>
      </c>
      <c r="Q6" t="str">
        <f t="shared" si="1"/>
        <v>W3</v>
      </c>
    </row>
    <row r="7" spans="1:22" x14ac:dyDescent="0.25">
      <c r="A7" s="9"/>
      <c r="B7" s="32"/>
      <c r="C7" s="33"/>
      <c r="D7" s="35"/>
      <c r="E7" s="35"/>
      <c r="F7" s="35"/>
      <c r="G7" s="35"/>
      <c r="H7" s="35"/>
      <c r="I7" s="39"/>
      <c r="J7" s="30"/>
      <c r="L7" s="10">
        <v>4</v>
      </c>
      <c r="M7" s="21" t="s">
        <v>70</v>
      </c>
      <c r="N7" s="21"/>
      <c r="O7" s="21" t="s">
        <v>76</v>
      </c>
      <c r="P7" s="22" t="str">
        <f t="shared" si="0"/>
        <v>W4 - T4</v>
      </c>
      <c r="Q7" t="str">
        <f t="shared" si="1"/>
        <v>W4</v>
      </c>
    </row>
    <row r="8" spans="1:22" x14ac:dyDescent="0.25">
      <c r="A8" s="9"/>
      <c r="B8" s="32">
        <v>3</v>
      </c>
      <c r="C8" s="33" t="str">
        <f>P6</f>
        <v>W3 - T3</v>
      </c>
      <c r="D8" s="34" t="s">
        <v>31</v>
      </c>
      <c r="E8" s="34" t="s">
        <v>30</v>
      </c>
      <c r="F8" s="34" t="s">
        <v>32</v>
      </c>
      <c r="G8" s="34" t="s">
        <v>29</v>
      </c>
      <c r="H8" s="34" t="s">
        <v>33</v>
      </c>
      <c r="I8" s="38"/>
      <c r="J8" s="30"/>
      <c r="L8" s="10">
        <v>5</v>
      </c>
      <c r="M8" s="21" t="s">
        <v>71</v>
      </c>
      <c r="N8" s="21"/>
      <c r="O8" s="21" t="s">
        <v>77</v>
      </c>
      <c r="P8" s="22" t="str">
        <f t="shared" si="0"/>
        <v>W5 - T5</v>
      </c>
      <c r="Q8" t="str">
        <f t="shared" si="1"/>
        <v>W5</v>
      </c>
    </row>
    <row r="9" spans="1:22" x14ac:dyDescent="0.25">
      <c r="A9" s="9"/>
      <c r="B9" s="32"/>
      <c r="C9" s="33"/>
      <c r="D9" s="35"/>
      <c r="E9" s="35"/>
      <c r="F9" s="35"/>
      <c r="G9" s="35"/>
      <c r="H9" s="35"/>
      <c r="I9" s="39"/>
      <c r="J9" s="30"/>
      <c r="L9" s="10">
        <v>6</v>
      </c>
      <c r="M9" s="21" t="s">
        <v>72</v>
      </c>
      <c r="N9" s="21"/>
      <c r="O9" s="21" t="s">
        <v>78</v>
      </c>
      <c r="P9" s="22" t="str">
        <f t="shared" si="0"/>
        <v>W6 - T6</v>
      </c>
      <c r="Q9" t="str">
        <f t="shared" si="1"/>
        <v>W6</v>
      </c>
    </row>
    <row r="10" spans="1:22" x14ac:dyDescent="0.25">
      <c r="A10" s="9"/>
      <c r="B10" s="32">
        <v>4</v>
      </c>
      <c r="C10" s="33" t="str">
        <f>P7</f>
        <v>W4 - T4</v>
      </c>
      <c r="D10" s="34" t="s">
        <v>32</v>
      </c>
      <c r="E10" s="34" t="s">
        <v>29</v>
      </c>
      <c r="F10" s="34" t="s">
        <v>30</v>
      </c>
      <c r="G10" s="34" t="s">
        <v>31</v>
      </c>
      <c r="H10" s="34" t="s">
        <v>30</v>
      </c>
      <c r="I10" s="38"/>
      <c r="J10" s="30"/>
      <c r="L10" s="12" t="s">
        <v>62</v>
      </c>
      <c r="M10" s="12"/>
      <c r="N10" s="18" t="s">
        <v>49</v>
      </c>
      <c r="O10" s="19" t="s">
        <v>51</v>
      </c>
      <c r="P10" s="13"/>
    </row>
    <row r="11" spans="1:22" x14ac:dyDescent="0.25">
      <c r="A11" s="9"/>
      <c r="B11" s="32"/>
      <c r="C11" s="33"/>
      <c r="D11" s="35"/>
      <c r="E11" s="35"/>
      <c r="F11" s="35"/>
      <c r="G11" s="35"/>
      <c r="H11" s="35"/>
      <c r="I11" s="39"/>
      <c r="J11" s="30"/>
      <c r="L11" s="13" t="s">
        <v>55</v>
      </c>
      <c r="M11" s="13"/>
      <c r="N11" s="20" t="s">
        <v>65</v>
      </c>
      <c r="O11" s="19" t="s">
        <v>57</v>
      </c>
      <c r="P11" s="13"/>
    </row>
    <row r="12" spans="1:22" x14ac:dyDescent="0.25">
      <c r="A12" s="9"/>
      <c r="B12" s="32">
        <v>5</v>
      </c>
      <c r="C12" s="33" t="str">
        <f>P8</f>
        <v>W5 - T5</v>
      </c>
      <c r="D12" s="34" t="s">
        <v>33</v>
      </c>
      <c r="E12" s="34" t="s">
        <v>31</v>
      </c>
      <c r="F12" s="34" t="s">
        <v>34</v>
      </c>
      <c r="G12" s="34" t="s">
        <v>30</v>
      </c>
      <c r="H12" s="34" t="s">
        <v>29</v>
      </c>
      <c r="I12" s="38"/>
      <c r="J12" s="30"/>
    </row>
    <row r="13" spans="1:22" x14ac:dyDescent="0.25">
      <c r="A13" s="9"/>
      <c r="B13" s="32"/>
      <c r="C13" s="33"/>
      <c r="D13" s="35"/>
      <c r="E13" s="35"/>
      <c r="F13" s="35"/>
      <c r="G13" s="35"/>
      <c r="H13" s="35"/>
      <c r="I13" s="39"/>
      <c r="J13" s="30"/>
      <c r="L13" s="31" t="s">
        <v>42</v>
      </c>
      <c r="M13" s="31"/>
      <c r="N13" s="31"/>
      <c r="O13" s="31"/>
      <c r="P13" s="31"/>
    </row>
    <row r="14" spans="1:22" x14ac:dyDescent="0.25">
      <c r="A14" s="9"/>
      <c r="B14" s="32">
        <v>6</v>
      </c>
      <c r="C14" s="33" t="str">
        <f>P9</f>
        <v>W6 - T6</v>
      </c>
      <c r="D14" s="34" t="s">
        <v>34</v>
      </c>
      <c r="E14" s="34" t="s">
        <v>32</v>
      </c>
      <c r="F14" s="34" t="s">
        <v>29</v>
      </c>
      <c r="G14" s="34" t="s">
        <v>33</v>
      </c>
      <c r="H14" s="34" t="s">
        <v>30</v>
      </c>
      <c r="I14" s="38"/>
      <c r="J14" s="30"/>
      <c r="L14" s="24" t="s">
        <v>58</v>
      </c>
      <c r="M14" s="24"/>
      <c r="N14" s="24"/>
      <c r="O14" s="24"/>
      <c r="P14" s="24"/>
    </row>
    <row r="15" spans="1:22" x14ac:dyDescent="0.25">
      <c r="A15" s="9"/>
      <c r="B15" s="32"/>
      <c r="C15" s="33"/>
      <c r="D15" s="35"/>
      <c r="E15" s="35"/>
      <c r="F15" s="35"/>
      <c r="G15" s="35"/>
      <c r="H15" s="35"/>
      <c r="I15" s="39"/>
      <c r="J15" s="30"/>
      <c r="L15" s="36" t="s">
        <v>44</v>
      </c>
      <c r="M15" s="36"/>
      <c r="N15" s="36"/>
      <c r="O15" s="36"/>
      <c r="P15" s="36"/>
    </row>
    <row r="16" spans="1:22" ht="15" customHeight="1" x14ac:dyDescent="0.25">
      <c r="J16" s="30" t="s">
        <v>48</v>
      </c>
      <c r="L16" s="31" t="s">
        <v>45</v>
      </c>
      <c r="M16" s="31"/>
      <c r="N16" s="31"/>
      <c r="O16" s="31"/>
      <c r="P16" s="31"/>
      <c r="R16" s="1" t="s">
        <v>0</v>
      </c>
      <c r="S16" s="1" t="s">
        <v>1</v>
      </c>
      <c r="T16" s="1" t="s">
        <v>2</v>
      </c>
      <c r="U16" s="1" t="s">
        <v>3</v>
      </c>
      <c r="V16" s="1" t="s">
        <v>4</v>
      </c>
    </row>
    <row r="17" spans="1:22" x14ac:dyDescent="0.25">
      <c r="A17" s="23" t="str">
        <f>IF(N10="YES",K17,"")</f>
        <v>Match#</v>
      </c>
      <c r="B17" s="3"/>
      <c r="C17" s="3" t="s">
        <v>23</v>
      </c>
      <c r="F17" s="1"/>
      <c r="G17" s="1"/>
      <c r="H17" s="1"/>
      <c r="J17" s="30"/>
      <c r="K17" t="s">
        <v>66</v>
      </c>
      <c r="L17" s="31" t="s">
        <v>46</v>
      </c>
      <c r="M17" s="31"/>
      <c r="N17" s="31"/>
      <c r="O17" s="31"/>
      <c r="P17" s="31"/>
      <c r="R17" s="2" t="s">
        <v>5</v>
      </c>
      <c r="S17" s="2" t="s">
        <v>8</v>
      </c>
      <c r="T17" s="2" t="s">
        <v>11</v>
      </c>
      <c r="U17" s="2" t="s">
        <v>14</v>
      </c>
      <c r="V17" s="2" t="s">
        <v>17</v>
      </c>
    </row>
    <row r="18" spans="1:22" x14ac:dyDescent="0.25">
      <c r="A18" s="17" t="str">
        <f>IF(N10="YES",K18,"")</f>
        <v>E1</v>
      </c>
      <c r="B18" s="14" t="str">
        <f>CONCATENATE(N2,"-",1)</f>
        <v>275-1</v>
      </c>
      <c r="C18" s="26" t="str">
        <f>CONCATENATE(P4," vs. ",P5)</f>
        <v>W1 - T1 vs. W2   - T2</v>
      </c>
      <c r="D18" s="26"/>
      <c r="E18" s="26"/>
      <c r="F18" s="26"/>
      <c r="G18" s="26"/>
      <c r="H18" s="26"/>
      <c r="I18" s="26"/>
      <c r="J18" s="30"/>
      <c r="K18" s="17" t="str">
        <f>CONCATENATE(N11,1)</f>
        <v>E1</v>
      </c>
      <c r="L18" s="31" t="s">
        <v>54</v>
      </c>
      <c r="M18" s="31"/>
      <c r="N18" s="31"/>
      <c r="O18" s="31"/>
      <c r="P18" s="31"/>
      <c r="R18" s="2" t="s">
        <v>6</v>
      </c>
      <c r="S18" s="2" t="s">
        <v>9</v>
      </c>
      <c r="T18" s="2" t="s">
        <v>12</v>
      </c>
      <c r="U18" s="2" t="s">
        <v>15</v>
      </c>
      <c r="V18" s="2" t="s">
        <v>18</v>
      </c>
    </row>
    <row r="19" spans="1:22" x14ac:dyDescent="0.25">
      <c r="A19" s="17" t="str">
        <f>IF(N10="YES",K19,"")</f>
        <v>E2</v>
      </c>
      <c r="B19" s="14" t="str">
        <f>CONCATENATE(N2,"-",2)</f>
        <v>275-2</v>
      </c>
      <c r="C19" s="26" t="str">
        <f>CONCATENATE(P6," vs. ",P9)</f>
        <v>W3 - T3 vs. W6 - T6</v>
      </c>
      <c r="D19" s="26"/>
      <c r="E19" s="26"/>
      <c r="F19" s="26"/>
      <c r="G19" s="26"/>
      <c r="H19" s="26"/>
      <c r="I19" s="26"/>
      <c r="J19" s="30"/>
      <c r="K19" s="17" t="str">
        <f>CONCATENATE(N11,2)</f>
        <v>E2</v>
      </c>
      <c r="L19" s="31" t="s">
        <v>53</v>
      </c>
      <c r="M19" s="31"/>
      <c r="N19" s="31"/>
      <c r="O19" s="31"/>
      <c r="P19" s="31"/>
      <c r="R19" s="2" t="s">
        <v>7</v>
      </c>
      <c r="S19" s="2" t="s">
        <v>10</v>
      </c>
      <c r="T19" s="2" t="s">
        <v>13</v>
      </c>
      <c r="U19" s="2" t="s">
        <v>16</v>
      </c>
      <c r="V19" s="2" t="s">
        <v>19</v>
      </c>
    </row>
    <row r="20" spans="1:22" x14ac:dyDescent="0.25">
      <c r="A20" s="17" t="str">
        <f>IF(N10="YES",K20,"")</f>
        <v>E3</v>
      </c>
      <c r="B20" s="14" t="str">
        <f>CONCATENATE(N2,"-",3)</f>
        <v>275-3</v>
      </c>
      <c r="C20" s="26" t="str">
        <f>CONCATENATE(P7," vs. ",P8)</f>
        <v>W4 - T4 vs. W5 - T5</v>
      </c>
      <c r="D20" s="26"/>
      <c r="E20" s="26"/>
      <c r="F20" s="26"/>
      <c r="G20" s="26"/>
      <c r="H20" s="26"/>
      <c r="I20" s="26"/>
      <c r="J20" s="30"/>
      <c r="K20" s="17" t="str">
        <f>CONCATENATE(N11,3)</f>
        <v>E3</v>
      </c>
      <c r="L20" s="31" t="s">
        <v>61</v>
      </c>
      <c r="M20" s="31"/>
      <c r="N20" s="31"/>
      <c r="O20" s="31"/>
      <c r="P20" s="31"/>
    </row>
    <row r="21" spans="1:22" x14ac:dyDescent="0.25">
      <c r="A21" s="17"/>
      <c r="B21" s="15"/>
      <c r="J21" s="30"/>
      <c r="L21" s="31" t="s">
        <v>90</v>
      </c>
      <c r="M21" s="31"/>
      <c r="N21" s="31"/>
      <c r="O21" s="31"/>
      <c r="P21" s="31"/>
    </row>
    <row r="22" spans="1:22" x14ac:dyDescent="0.25">
      <c r="A22" s="17"/>
      <c r="B22" s="14"/>
      <c r="C22" s="3" t="s">
        <v>24</v>
      </c>
      <c r="J22" s="30"/>
      <c r="L22" s="25" t="s">
        <v>91</v>
      </c>
      <c r="M22" s="25"/>
      <c r="N22" s="25"/>
      <c r="O22" s="25"/>
      <c r="P22" s="25"/>
    </row>
    <row r="23" spans="1:22" x14ac:dyDescent="0.25">
      <c r="A23" s="17" t="str">
        <f>IF(N10="YES",K23,"")</f>
        <v>E4</v>
      </c>
      <c r="B23" s="14" t="str">
        <f>CONCATENATE(N2,"-",1)</f>
        <v>275-1</v>
      </c>
      <c r="C23" s="26" t="str">
        <f>CONCATENATE(P4," vs. ",P6)</f>
        <v>W1 - T1 vs. W3 - T3</v>
      </c>
      <c r="D23" s="26"/>
      <c r="E23" s="26"/>
      <c r="F23" s="26"/>
      <c r="G23" s="26"/>
      <c r="H23" s="26"/>
      <c r="I23" s="26"/>
      <c r="J23" s="30"/>
      <c r="K23" s="17" t="str">
        <f>CONCATENATE(N11,4)</f>
        <v>E4</v>
      </c>
      <c r="L23" s="31" t="s">
        <v>93</v>
      </c>
      <c r="M23" s="31"/>
      <c r="N23" s="31"/>
      <c r="O23" s="31"/>
      <c r="P23" s="31"/>
    </row>
    <row r="24" spans="1:22" x14ac:dyDescent="0.25">
      <c r="A24" s="17" t="str">
        <f>IF(N10="YES",K24,"")</f>
        <v>E5</v>
      </c>
      <c r="B24" s="14" t="str">
        <f>CONCATENATE(N2,"-",2)</f>
        <v>275-2</v>
      </c>
      <c r="C24" s="26" t="str">
        <f>CONCATENATE(P5," vs. ",P7)</f>
        <v>W2   - T2 vs. W4 - T4</v>
      </c>
      <c r="D24" s="26"/>
      <c r="E24" s="26"/>
      <c r="F24" s="26"/>
      <c r="G24" s="26"/>
      <c r="H24" s="26"/>
      <c r="I24" s="29"/>
      <c r="J24" s="30"/>
      <c r="K24" s="17" t="str">
        <f>CONCATENATE(N11,5)</f>
        <v>E5</v>
      </c>
      <c r="L24" s="25" t="s">
        <v>92</v>
      </c>
      <c r="M24" s="25"/>
      <c r="N24" s="25"/>
      <c r="O24" s="25"/>
      <c r="P24" s="25"/>
    </row>
    <row r="25" spans="1:22" x14ac:dyDescent="0.25">
      <c r="A25" s="17" t="str">
        <f>IF(N10="YES",K25,"")</f>
        <v>E6</v>
      </c>
      <c r="B25" s="14" t="str">
        <f>CONCATENATE(N2,"-",3)</f>
        <v>275-3</v>
      </c>
      <c r="C25" s="26" t="str">
        <f>CONCATENATE(P8," vs. ",P9)</f>
        <v>W5 - T5 vs. W6 - T6</v>
      </c>
      <c r="D25" s="26"/>
      <c r="E25" s="26"/>
      <c r="F25" s="26"/>
      <c r="G25" s="26"/>
      <c r="H25" s="26"/>
      <c r="I25" s="26"/>
      <c r="J25" s="30"/>
      <c r="K25" s="17" t="str">
        <f>CONCATENATE(N11,6)</f>
        <v>E6</v>
      </c>
    </row>
    <row r="26" spans="1:22" x14ac:dyDescent="0.25">
      <c r="A26" s="17"/>
      <c r="B26" s="15"/>
      <c r="J26" s="30"/>
      <c r="K26" s="17"/>
    </row>
    <row r="27" spans="1:22" x14ac:dyDescent="0.25">
      <c r="A27" s="17"/>
      <c r="B27" s="14"/>
      <c r="C27" s="3" t="s">
        <v>25</v>
      </c>
      <c r="J27" s="30"/>
      <c r="K27" s="17"/>
    </row>
    <row r="28" spans="1:22" x14ac:dyDescent="0.25">
      <c r="A28" s="17" t="str">
        <f>IF(N10="YES",K28,"")</f>
        <v>E7</v>
      </c>
      <c r="B28" s="14" t="str">
        <f>CONCATENATE(N2,"-",1)</f>
        <v>275-1</v>
      </c>
      <c r="C28" s="26" t="str">
        <f>CONCATENATE(P4," vs. ",P7)</f>
        <v>W1 - T1 vs. W4 - T4</v>
      </c>
      <c r="D28" s="26"/>
      <c r="E28" s="26"/>
      <c r="F28" s="26"/>
      <c r="G28" s="26"/>
      <c r="H28" s="26"/>
      <c r="I28" s="26"/>
      <c r="J28" s="30"/>
      <c r="K28" s="17" t="str">
        <f>CONCATENATE(N11,7)</f>
        <v>E7</v>
      </c>
    </row>
    <row r="29" spans="1:22" x14ac:dyDescent="0.25">
      <c r="A29" s="17" t="str">
        <f>IF(N10="YES",K29,"")</f>
        <v>E8</v>
      </c>
      <c r="B29" s="14" t="str">
        <f>CONCATENATE(N2,"-",2)</f>
        <v>275-2</v>
      </c>
      <c r="C29" s="26" t="str">
        <f>CONCATENATE(P5," vs. ",P9)</f>
        <v>W2   - T2 vs. W6 - T6</v>
      </c>
      <c r="D29" s="26"/>
      <c r="E29" s="26"/>
      <c r="F29" s="26"/>
      <c r="G29" s="26"/>
      <c r="H29" s="26"/>
      <c r="I29" s="26"/>
      <c r="J29" s="30"/>
      <c r="K29" s="17" t="str">
        <f>CONCATENATE(N11,8)</f>
        <v>E8</v>
      </c>
    </row>
    <row r="30" spans="1:22" x14ac:dyDescent="0.25">
      <c r="A30" s="17" t="str">
        <f>IF(N10="YES",K30,"")</f>
        <v>E9</v>
      </c>
      <c r="B30" s="14" t="str">
        <f>CONCATENATE(N2,"-",3)</f>
        <v>275-3</v>
      </c>
      <c r="C30" s="26" t="str">
        <f>CONCATENATE(P6," vs. ",P8)</f>
        <v>W3 - T3 vs. W5 - T5</v>
      </c>
      <c r="D30" s="26"/>
      <c r="E30" s="26"/>
      <c r="F30" s="26"/>
      <c r="G30" s="26"/>
      <c r="H30" s="26"/>
      <c r="I30" s="26"/>
      <c r="J30" s="30"/>
      <c r="K30" s="17" t="str">
        <f>CONCATENATE(N11,9)</f>
        <v>E9</v>
      </c>
    </row>
    <row r="31" spans="1:22" x14ac:dyDescent="0.25">
      <c r="A31" s="17"/>
      <c r="B31" s="15"/>
      <c r="J31" s="30"/>
      <c r="K31" s="17"/>
    </row>
    <row r="32" spans="1:22" x14ac:dyDescent="0.25">
      <c r="A32" s="17"/>
      <c r="B32" s="14"/>
      <c r="C32" s="3" t="s">
        <v>26</v>
      </c>
      <c r="J32" s="30"/>
      <c r="K32" s="17"/>
    </row>
    <row r="33" spans="1:11" x14ac:dyDescent="0.25">
      <c r="A33" s="17" t="str">
        <f>IF(N10="YES",K33,"")</f>
        <v>E10</v>
      </c>
      <c r="B33" s="14" t="str">
        <f>CONCATENATE(N2,"-",1)</f>
        <v>275-1</v>
      </c>
      <c r="C33" s="26" t="str">
        <f>CONCATENATE(P4," vs. ",P8)</f>
        <v>W1 - T1 vs. W5 - T5</v>
      </c>
      <c r="D33" s="26"/>
      <c r="E33" s="26"/>
      <c r="F33" s="26"/>
      <c r="G33" s="26"/>
      <c r="H33" s="26"/>
      <c r="I33" s="26"/>
      <c r="J33" s="30"/>
      <c r="K33" s="17" t="str">
        <f>CONCATENATE(N11,10)</f>
        <v>E10</v>
      </c>
    </row>
    <row r="34" spans="1:11" x14ac:dyDescent="0.25">
      <c r="A34" s="17" t="str">
        <f>IF(N10="YES",K34,"")</f>
        <v>E11</v>
      </c>
      <c r="B34" s="14" t="str">
        <f>CONCATENATE(N2,"-",2)</f>
        <v>275-2</v>
      </c>
      <c r="C34" s="26" t="str">
        <f>CONCATENATE(P5," vs. ",P6)</f>
        <v>W2   - T2 vs. W3 - T3</v>
      </c>
      <c r="D34" s="26"/>
      <c r="E34" s="26"/>
      <c r="F34" s="26"/>
      <c r="G34" s="26"/>
      <c r="H34" s="26"/>
      <c r="I34" s="26"/>
      <c r="J34" s="30"/>
      <c r="K34" s="17" t="str">
        <f>CONCATENATE(N11,11)</f>
        <v>E11</v>
      </c>
    </row>
    <row r="35" spans="1:11" x14ac:dyDescent="0.25">
      <c r="A35" s="17" t="str">
        <f>IF(N10="YES",K35,"")</f>
        <v>E12</v>
      </c>
      <c r="B35" s="14" t="str">
        <f>CONCATENATE(N2,"-",3)</f>
        <v>275-3</v>
      </c>
      <c r="C35" s="26" t="str">
        <f>CONCATENATE(P7," vs. ",P9)</f>
        <v>W4 - T4 vs. W6 - T6</v>
      </c>
      <c r="D35" s="26"/>
      <c r="E35" s="26"/>
      <c r="F35" s="26"/>
      <c r="G35" s="26"/>
      <c r="H35" s="26"/>
      <c r="I35" s="26"/>
      <c r="J35" s="30"/>
      <c r="K35" s="17" t="str">
        <f>CONCATENATE(N11,12)</f>
        <v>E12</v>
      </c>
    </row>
    <row r="36" spans="1:11" x14ac:dyDescent="0.25">
      <c r="A36" s="17"/>
      <c r="B36" s="15"/>
      <c r="J36" s="30"/>
      <c r="K36" s="17"/>
    </row>
    <row r="37" spans="1:11" x14ac:dyDescent="0.25">
      <c r="A37" s="17"/>
      <c r="B37" s="14"/>
      <c r="C37" s="3" t="s">
        <v>27</v>
      </c>
      <c r="J37" s="30"/>
      <c r="K37" s="17"/>
    </row>
    <row r="38" spans="1:11" x14ac:dyDescent="0.25">
      <c r="A38" s="17" t="str">
        <f>IF(N10="YES",K38,"")</f>
        <v>E13</v>
      </c>
      <c r="B38" s="14" t="str">
        <f>CONCATENATE(N2,"-",1)</f>
        <v>275-1</v>
      </c>
      <c r="C38" s="26" t="str">
        <f>CONCATENATE(P4," vs. ",P9)</f>
        <v>W1 - T1 vs. W6 - T6</v>
      </c>
      <c r="D38" s="26"/>
      <c r="E38" s="26"/>
      <c r="F38" s="26"/>
      <c r="G38" s="26"/>
      <c r="H38" s="26"/>
      <c r="I38" s="26"/>
      <c r="J38" s="30"/>
      <c r="K38" s="17" t="str">
        <f>CONCATENATE(N11,13)</f>
        <v>E13</v>
      </c>
    </row>
    <row r="39" spans="1:11" x14ac:dyDescent="0.25">
      <c r="A39" s="17" t="str">
        <f>IF(N10="YES",K39,"")</f>
        <v>E14</v>
      </c>
      <c r="B39" s="14" t="str">
        <f>CONCATENATE(N2,"-",2)</f>
        <v>275-2</v>
      </c>
      <c r="C39" s="26" t="str">
        <f>CONCATENATE(P5," vs. ",P8)</f>
        <v>W2   - T2 vs. W5 - T5</v>
      </c>
      <c r="D39" s="26"/>
      <c r="E39" s="26"/>
      <c r="F39" s="26"/>
      <c r="G39" s="26"/>
      <c r="H39" s="26"/>
      <c r="I39" s="26"/>
      <c r="J39" s="30"/>
      <c r="K39" s="17" t="str">
        <f>CONCATENATE(N11,14)</f>
        <v>E14</v>
      </c>
    </row>
    <row r="40" spans="1:11" x14ac:dyDescent="0.25">
      <c r="A40" s="17" t="str">
        <f>IF(N10="YES",K40,"")</f>
        <v>E15</v>
      </c>
      <c r="B40" s="14" t="str">
        <f>CONCATENATE(N2,"-",3)</f>
        <v>275-3</v>
      </c>
      <c r="C40" s="26" t="str">
        <f>CONCATENATE(P6," vs. ",P7)</f>
        <v>W3 - T3 vs. W4 - T4</v>
      </c>
      <c r="D40" s="26"/>
      <c r="E40" s="26"/>
      <c r="F40" s="26"/>
      <c r="G40" s="26"/>
      <c r="H40" s="26"/>
      <c r="I40" s="26"/>
      <c r="J40" s="30"/>
      <c r="K40" s="17" t="str">
        <f>CONCATENATE(N11,15)</f>
        <v>E15</v>
      </c>
    </row>
    <row r="41" spans="1:11" ht="27" customHeight="1" thickBot="1" x14ac:dyDescent="0.45">
      <c r="A41" s="6"/>
      <c r="B41" s="27" t="s">
        <v>47</v>
      </c>
      <c r="C41" s="28"/>
      <c r="D41" s="28"/>
      <c r="E41" s="28"/>
      <c r="F41" s="28"/>
      <c r="G41" s="28"/>
      <c r="H41" s="28"/>
      <c r="I41" s="28"/>
      <c r="J41" s="7"/>
    </row>
  </sheetData>
  <mergeCells count="70">
    <mergeCell ref="A1:I1"/>
    <mergeCell ref="J1:J15"/>
    <mergeCell ref="B4:B5"/>
    <mergeCell ref="C4:C5"/>
    <mergeCell ref="D4:D5"/>
    <mergeCell ref="E4:E5"/>
    <mergeCell ref="F4:F5"/>
    <mergeCell ref="G4:G5"/>
    <mergeCell ref="H4:H5"/>
    <mergeCell ref="H6:H7"/>
    <mergeCell ref="B8:B9"/>
    <mergeCell ref="C8:C9"/>
    <mergeCell ref="D8:D9"/>
    <mergeCell ref="E8:E9"/>
    <mergeCell ref="F8:F9"/>
    <mergeCell ref="G8:G9"/>
    <mergeCell ref="H8:H9"/>
    <mergeCell ref="B6:B7"/>
    <mergeCell ref="C6:C7"/>
    <mergeCell ref="D6:D7"/>
    <mergeCell ref="E6:E7"/>
    <mergeCell ref="F6:F7"/>
    <mergeCell ref="G6:G7"/>
    <mergeCell ref="H10:H11"/>
    <mergeCell ref="B12:B13"/>
    <mergeCell ref="C12:C13"/>
    <mergeCell ref="D12:D13"/>
    <mergeCell ref="E12:E13"/>
    <mergeCell ref="F12:F13"/>
    <mergeCell ref="G12:G13"/>
    <mergeCell ref="H12:H13"/>
    <mergeCell ref="B10:B11"/>
    <mergeCell ref="C10:C11"/>
    <mergeCell ref="D10:D11"/>
    <mergeCell ref="E10:E11"/>
    <mergeCell ref="F10:F11"/>
    <mergeCell ref="G10:G11"/>
    <mergeCell ref="L13:P13"/>
    <mergeCell ref="B14:B15"/>
    <mergeCell ref="C14:C15"/>
    <mergeCell ref="D14:D15"/>
    <mergeCell ref="E14:E15"/>
    <mergeCell ref="F14:F15"/>
    <mergeCell ref="G14:G15"/>
    <mergeCell ref="H14:H15"/>
    <mergeCell ref="L15:P15"/>
    <mergeCell ref="J16:J40"/>
    <mergeCell ref="L16:P16"/>
    <mergeCell ref="L17:P17"/>
    <mergeCell ref="C18:I18"/>
    <mergeCell ref="L18:P18"/>
    <mergeCell ref="C19:I19"/>
    <mergeCell ref="L19:P19"/>
    <mergeCell ref="C20:I20"/>
    <mergeCell ref="L20:P20"/>
    <mergeCell ref="C23:I23"/>
    <mergeCell ref="L21:P21"/>
    <mergeCell ref="L23:P23"/>
    <mergeCell ref="B41:I41"/>
    <mergeCell ref="C24:I24"/>
    <mergeCell ref="C25:I25"/>
    <mergeCell ref="C28:I28"/>
    <mergeCell ref="C29:I29"/>
    <mergeCell ref="C30:I30"/>
    <mergeCell ref="C33:I33"/>
    <mergeCell ref="C34:I34"/>
    <mergeCell ref="C35:I35"/>
    <mergeCell ref="C38:I38"/>
    <mergeCell ref="C39:I39"/>
    <mergeCell ref="C40:I4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21</vt:i4>
      </vt:variant>
    </vt:vector>
  </HeadingPairs>
  <TitlesOfParts>
    <vt:vector size="4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Master6</vt:lpstr>
      <vt:lpstr>6U</vt:lpstr>
      <vt:lpstr>7-8</vt:lpstr>
      <vt:lpstr>9-10</vt:lpstr>
      <vt:lpstr>11-12</vt:lpstr>
      <vt:lpstr>13-14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Master6!Print_Area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Baumgartner</dc:creator>
  <cp:lastModifiedBy>Gary Baumgartner</cp:lastModifiedBy>
  <cp:lastPrinted>2016-12-01T02:10:06Z</cp:lastPrinted>
  <dcterms:created xsi:type="dcterms:W3CDTF">2016-11-27T08:45:06Z</dcterms:created>
  <dcterms:modified xsi:type="dcterms:W3CDTF">2016-12-01T12:46:19Z</dcterms:modified>
</cp:coreProperties>
</file>